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din\Desktop\"/>
    </mc:Choice>
  </mc:AlternateContent>
  <xr:revisionPtr revIDLastSave="0" documentId="8_{3A98DD9B-5D0C-4EB6-B852-F56CA66F4103}" xr6:coauthVersionLast="47" xr6:coauthVersionMax="47" xr10:uidLastSave="{00000000-0000-0000-0000-000000000000}"/>
  <bookViews>
    <workbookView xWindow="-110" yWindow="-110" windowWidth="38620" windowHeight="21100" xr2:uid="{F05E873C-49E1-4A03-BD27-7B12F0E63441}"/>
  </bookViews>
  <sheets>
    <sheet name="Kistersegek" sheetId="1" r:id="rId1"/>
    <sheet name="Munk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7" i="1" l="1"/>
  <c r="AB20" i="1"/>
  <c r="AA20" i="1"/>
  <c r="Z20" i="1"/>
  <c r="Y20" i="1"/>
  <c r="X20" i="1"/>
  <c r="W20" i="1"/>
  <c r="V20" i="1"/>
  <c r="N20" i="1"/>
  <c r="K20" i="1"/>
  <c r="J20" i="1"/>
  <c r="I20" i="1"/>
  <c r="H20" i="1"/>
  <c r="G20" i="1"/>
  <c r="F20" i="1"/>
  <c r="E20" i="1"/>
  <c r="AC19" i="1"/>
  <c r="O19" i="1"/>
  <c r="L19" i="1"/>
  <c r="AC18" i="1"/>
  <c r="L18" i="1"/>
  <c r="O18" i="1" s="1"/>
  <c r="AC17" i="1"/>
  <c r="L17" i="1"/>
  <c r="O17" i="1" s="1"/>
  <c r="AC16" i="1"/>
  <c r="L16" i="1"/>
  <c r="O16" i="1" s="1"/>
  <c r="AC15" i="1"/>
  <c r="L15" i="1"/>
  <c r="O15" i="1" s="1"/>
  <c r="AC14" i="1"/>
  <c r="L14" i="1"/>
  <c r="O14" i="1" s="1"/>
  <c r="AC13" i="1"/>
  <c r="L13" i="1"/>
  <c r="O13" i="1" s="1"/>
  <c r="AC12" i="1"/>
  <c r="O12" i="1"/>
  <c r="L12" i="1"/>
  <c r="AC11" i="1"/>
  <c r="L11" i="1"/>
  <c r="O11" i="1" s="1"/>
  <c r="AC10" i="1"/>
  <c r="L10" i="1"/>
  <c r="O10" i="1" s="1"/>
  <c r="AC9" i="1"/>
  <c r="L9" i="1"/>
  <c r="O9" i="1" s="1"/>
  <c r="AC8" i="1"/>
  <c r="L8" i="1"/>
  <c r="O8" i="1" s="1"/>
  <c r="AC7" i="1"/>
  <c r="L7" i="1"/>
  <c r="O7" i="1" s="1"/>
  <c r="AC6" i="1"/>
  <c r="L6" i="1"/>
  <c r="L20" i="1" s="1"/>
  <c r="AC5" i="1"/>
  <c r="O5" i="1"/>
  <c r="L5" i="1"/>
  <c r="AC4" i="1"/>
  <c r="L4" i="1"/>
  <c r="O4" i="1" s="1"/>
  <c r="AC3" i="1"/>
  <c r="L3" i="1"/>
  <c r="O3" i="1" s="1"/>
  <c r="AC2" i="1"/>
  <c r="AC20" i="1" s="1"/>
  <c r="L2" i="1"/>
  <c r="O2" i="1" s="1"/>
  <c r="K21" i="1" l="1"/>
  <c r="M19" i="1"/>
  <c r="M12" i="1"/>
  <c r="M5" i="1"/>
  <c r="O20" i="1"/>
  <c r="E21" i="1"/>
  <c r="F21" i="1"/>
  <c r="G21" i="1"/>
  <c r="H21" i="1"/>
  <c r="I21" i="1"/>
  <c r="J21" i="1"/>
  <c r="M6" i="1"/>
  <c r="M13" i="1"/>
  <c r="O6" i="1"/>
  <c r="M7" i="1"/>
  <c r="M14" i="1"/>
  <c r="M8" i="1"/>
  <c r="M15" i="1"/>
  <c r="M2" i="1"/>
  <c r="M9" i="1"/>
  <c r="M16" i="1"/>
  <c r="M3" i="1"/>
  <c r="M10" i="1"/>
  <c r="M17" i="1"/>
  <c r="M4" i="1"/>
  <c r="M11" i="1"/>
  <c r="M18" i="1"/>
  <c r="M20" i="1" l="1"/>
  <c r="L21" i="1"/>
</calcChain>
</file>

<file path=xl/sharedStrings.xml><?xml version="1.0" encoding="utf-8"?>
<sst xmlns="http://schemas.openxmlformats.org/spreadsheetml/2006/main" count="145" uniqueCount="63">
  <si>
    <t>S.sz.</t>
  </si>
  <si>
    <t>Kistérség neve</t>
  </si>
  <si>
    <t>Kistérség neve (UA)</t>
  </si>
  <si>
    <t>Járás</t>
  </si>
  <si>
    <t>NyRT</t>
  </si>
  <si>
    <t>ZRt.</t>
  </si>
  <si>
    <t>Kft (TOV)</t>
  </si>
  <si>
    <t>Magánvállalkozás (PP)</t>
  </si>
  <si>
    <t>Farmergazdaság (FG)</t>
  </si>
  <si>
    <t>Szövetkezet</t>
  </si>
  <si>
    <t>egyéb (leányvállalat, consern</t>
  </si>
  <si>
    <t>Összesen</t>
  </si>
  <si>
    <t>%-ban</t>
  </si>
  <si>
    <t>Összes szervezet</t>
  </si>
  <si>
    <t>Vállalkozói minta arány )</t>
  </si>
  <si>
    <t>Beregszászi Kistérség</t>
  </si>
  <si>
    <t>Берегівська територіальна громада</t>
  </si>
  <si>
    <t>Beregszász</t>
  </si>
  <si>
    <t>Ungvári  Kistérség</t>
  </si>
  <si>
    <t>Ужгородська територіальна громада</t>
  </si>
  <si>
    <t>Ungvári</t>
  </si>
  <si>
    <t>Bégányi  Kistérség</t>
  </si>
  <si>
    <t>Великобийганська територіальна громада</t>
  </si>
  <si>
    <t>Munkácsi  Kistérség</t>
  </si>
  <si>
    <t>Мукачівська територіальна громада</t>
  </si>
  <si>
    <t>Munkácsi</t>
  </si>
  <si>
    <t>Nagyszőlősi Kistérség</t>
  </si>
  <si>
    <t>Виноградівська територіальна громада</t>
  </si>
  <si>
    <t>Bátyui Kistérség</t>
  </si>
  <si>
    <t>Батівська територіальна громада</t>
  </si>
  <si>
    <t>Huszti Kistérség</t>
  </si>
  <si>
    <t>Хустська територіальна громада</t>
  </si>
  <si>
    <t>Huszti</t>
  </si>
  <si>
    <t>Beregi  Kistérség</t>
  </si>
  <si>
    <t>Péterfalvai  Kistérség</t>
  </si>
  <si>
    <t>Пийтерфолвівська територіальна громада</t>
  </si>
  <si>
    <t>Viski  Kistérség</t>
  </si>
  <si>
    <t>Вишківська територіальна громада</t>
  </si>
  <si>
    <t>Kaszonyi Kistérség</t>
  </si>
  <si>
    <t>Косоньська територіальна громада</t>
  </si>
  <si>
    <t>Újlaki  Kistérség</t>
  </si>
  <si>
    <t>Вилоцька територіальна громада</t>
  </si>
  <si>
    <t>Dobronyi  Kistérség</t>
  </si>
  <si>
    <t>Великодобронська територіальна громада</t>
  </si>
  <si>
    <t>Homoki Kistérség</t>
  </si>
  <si>
    <t>Холмківська територіальна громада</t>
  </si>
  <si>
    <t>Técsői Kistérség</t>
  </si>
  <si>
    <t>Тячівська територіальна громада</t>
  </si>
  <si>
    <t>Técsői</t>
  </si>
  <si>
    <t>Aknaszlatinai Kistérség</t>
  </si>
  <si>
    <t>Солотвинська територіальна громада</t>
  </si>
  <si>
    <t>Csapi Kistérség</t>
  </si>
  <si>
    <t>Чопська територіальна громада</t>
  </si>
  <si>
    <t>Szürtei Kistérség</t>
  </si>
  <si>
    <t>Сюртівська територіальна громада</t>
  </si>
  <si>
    <t>Összesen:</t>
  </si>
  <si>
    <t>Járások</t>
  </si>
  <si>
    <t>Db</t>
  </si>
  <si>
    <t>Beregszászi járás</t>
  </si>
  <si>
    <t>Ungvárii járás</t>
  </si>
  <si>
    <t>Munkácsii járás</t>
  </si>
  <si>
    <t>Husztii járás</t>
  </si>
  <si>
    <t>Técsőii járás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</si>
</sst>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i/>
      <sz val="9"/>
      <color theme="0"/>
      <name val="Arial"/>
      <family val="2"/>
      <charset val="238"/>
    </font>
    <font>
      <i/>
      <sz val="9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3" fillId="0" borderId="0"/>
  </cellStyleXfs>
  <cellXfs count="56">
    <xf numFmtId="0" fontId="0" fillId="0" borderId="0" xfId="0"/>
    <xf numFmtId="0" fontId="0" fillId="2" borderId="1" xfId="0" applyFill="1" applyBorder="1" applyAlignment="1">
      <alignment horizontal="right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wrapText="1"/>
    </xf>
    <xf numFmtId="0" fontId="6" fillId="2" borderId="2" xfId="2" applyFont="1" applyFill="1" applyBorder="1" applyAlignment="1">
      <alignment horizontal="center" wrapText="1"/>
    </xf>
    <xf numFmtId="0" fontId="6" fillId="2" borderId="3" xfId="2" applyFont="1" applyFill="1" applyBorder="1" applyAlignment="1">
      <alignment horizont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right"/>
    </xf>
    <xf numFmtId="0" fontId="6" fillId="0" borderId="8" xfId="2" applyFont="1" applyBorder="1" applyAlignment="1">
      <alignment horizontal="left" vertical="top" wrapText="1"/>
    </xf>
    <xf numFmtId="0" fontId="6" fillId="0" borderId="8" xfId="3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164" fontId="6" fillId="0" borderId="7" xfId="2" applyNumberFormat="1" applyFont="1" applyBorder="1" applyAlignment="1">
      <alignment horizontal="right" vertical="center"/>
    </xf>
    <xf numFmtId="164" fontId="6" fillId="0" borderId="8" xfId="2" applyNumberFormat="1" applyFont="1" applyBorder="1" applyAlignment="1">
      <alignment horizontal="right" vertical="center"/>
    </xf>
    <xf numFmtId="164" fontId="6" fillId="0" borderId="9" xfId="2" applyNumberFormat="1" applyFont="1" applyBorder="1" applyAlignment="1">
      <alignment horizontal="right" vertical="center"/>
    </xf>
    <xf numFmtId="164" fontId="4" fillId="3" borderId="10" xfId="0" applyNumberFormat="1" applyFont="1" applyFill="1" applyBorder="1"/>
    <xf numFmtId="165" fontId="9" fillId="0" borderId="11" xfId="1" applyNumberFormat="1" applyFont="1" applyFill="1" applyBorder="1"/>
    <xf numFmtId="0" fontId="0" fillId="0" borderId="6" xfId="0" applyBorder="1" applyAlignment="1">
      <alignment vertical="center" wrapText="1"/>
    </xf>
    <xf numFmtId="9" fontId="0" fillId="0" borderId="6" xfId="1" applyFont="1" applyBorder="1"/>
    <xf numFmtId="0" fontId="0" fillId="0" borderId="12" xfId="0" applyBorder="1" applyAlignment="1">
      <alignment horizontal="right"/>
    </xf>
    <xf numFmtId="0" fontId="6" fillId="0" borderId="6" xfId="2" applyFont="1" applyBorder="1" applyAlignment="1">
      <alignment horizontal="left" vertical="top" wrapText="1"/>
    </xf>
    <xf numFmtId="0" fontId="6" fillId="0" borderId="6" xfId="3" applyFont="1" applyBorder="1" applyAlignment="1">
      <alignment horizontal="left" vertical="top" wrapText="1"/>
    </xf>
    <xf numFmtId="0" fontId="6" fillId="0" borderId="13" xfId="3" applyFont="1" applyBorder="1" applyAlignment="1">
      <alignment horizontal="left" vertical="top" wrapText="1"/>
    </xf>
    <xf numFmtId="164" fontId="6" fillId="0" borderId="12" xfId="2" applyNumberFormat="1" applyFont="1" applyBorder="1" applyAlignment="1">
      <alignment horizontal="right" vertical="center"/>
    </xf>
    <xf numFmtId="164" fontId="6" fillId="0" borderId="6" xfId="2" applyNumberFormat="1" applyFont="1" applyBorder="1" applyAlignment="1">
      <alignment horizontal="right" vertical="center"/>
    </xf>
    <xf numFmtId="164" fontId="6" fillId="0" borderId="13" xfId="2" applyNumberFormat="1" applyFont="1" applyBorder="1" applyAlignment="1">
      <alignment horizontal="right" vertical="center"/>
    </xf>
    <xf numFmtId="164" fontId="4" fillId="3" borderId="14" xfId="0" applyNumberFormat="1" applyFont="1" applyFill="1" applyBorder="1"/>
    <xf numFmtId="165" fontId="9" fillId="0" borderId="15" xfId="1" applyNumberFormat="1" applyFont="1" applyFill="1" applyBorder="1"/>
    <xf numFmtId="0" fontId="6" fillId="0" borderId="16" xfId="2" applyFont="1" applyBorder="1" applyAlignment="1">
      <alignment horizontal="left" vertical="top" wrapText="1"/>
    </xf>
    <xf numFmtId="0" fontId="6" fillId="0" borderId="16" xfId="3" applyFont="1" applyBorder="1" applyAlignment="1">
      <alignment horizontal="left" vertical="top" wrapText="1"/>
    </xf>
    <xf numFmtId="0" fontId="6" fillId="0" borderId="17" xfId="3" applyFont="1" applyBorder="1" applyAlignment="1">
      <alignment horizontal="left" vertical="top" wrapText="1"/>
    </xf>
    <xf numFmtId="164" fontId="6" fillId="0" borderId="18" xfId="2" applyNumberFormat="1" applyFont="1" applyBorder="1" applyAlignment="1">
      <alignment horizontal="right" vertical="center"/>
    </xf>
    <xf numFmtId="164" fontId="6" fillId="0" borderId="16" xfId="2" applyNumberFormat="1" applyFont="1" applyBorder="1" applyAlignment="1">
      <alignment horizontal="right" vertical="center"/>
    </xf>
    <xf numFmtId="164" fontId="6" fillId="0" borderId="17" xfId="2" applyNumberFormat="1" applyFont="1" applyBorder="1" applyAlignment="1">
      <alignment horizontal="right" vertical="center"/>
    </xf>
    <xf numFmtId="164" fontId="4" fillId="3" borderId="19" xfId="0" applyNumberFormat="1" applyFont="1" applyFill="1" applyBorder="1"/>
    <xf numFmtId="165" fontId="9" fillId="0" borderId="20" xfId="1" applyNumberFormat="1" applyFont="1" applyFill="1" applyBorder="1"/>
    <xf numFmtId="0" fontId="0" fillId="0" borderId="18" xfId="0" applyBorder="1" applyAlignment="1">
      <alignment horizontal="right"/>
    </xf>
    <xf numFmtId="0" fontId="3" fillId="4" borderId="21" xfId="0" applyFont="1" applyFill="1" applyBorder="1"/>
    <xf numFmtId="0" fontId="10" fillId="4" borderId="22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164" fontId="11" fillId="4" borderId="21" xfId="3" applyNumberFormat="1" applyFont="1" applyFill="1" applyBorder="1" applyAlignment="1">
      <alignment horizontal="right" vertical="center"/>
    </xf>
    <xf numFmtId="164" fontId="11" fillId="4" borderId="22" xfId="3" applyNumberFormat="1" applyFont="1" applyFill="1" applyBorder="1" applyAlignment="1">
      <alignment horizontal="right" vertical="center"/>
    </xf>
    <xf numFmtId="164" fontId="11" fillId="4" borderId="23" xfId="3" applyNumberFormat="1" applyFont="1" applyFill="1" applyBorder="1" applyAlignment="1">
      <alignment horizontal="right" vertical="center"/>
    </xf>
    <xf numFmtId="164" fontId="11" fillId="4" borderId="24" xfId="3" applyNumberFormat="1" applyFont="1" applyFill="1" applyBorder="1" applyAlignment="1">
      <alignment horizontal="right" vertical="center"/>
    </xf>
    <xf numFmtId="9" fontId="11" fillId="4" borderId="4" xfId="1" applyFont="1" applyFill="1" applyBorder="1" applyAlignment="1">
      <alignment horizontal="right" vertical="center"/>
    </xf>
    <xf numFmtId="0" fontId="0" fillId="5" borderId="25" xfId="0" applyFill="1" applyBorder="1"/>
    <xf numFmtId="0" fontId="12" fillId="5" borderId="25" xfId="3" applyFont="1" applyFill="1" applyBorder="1" applyAlignment="1">
      <alignment horizontal="right" vertical="top" wrapText="1" indent="1"/>
    </xf>
    <xf numFmtId="0" fontId="12" fillId="5" borderId="26" xfId="3" applyFont="1" applyFill="1" applyBorder="1" applyAlignment="1">
      <alignment horizontal="right" vertical="top" wrapText="1" indent="1"/>
    </xf>
    <xf numFmtId="0" fontId="12" fillId="5" borderId="27" xfId="3" applyFont="1" applyFill="1" applyBorder="1" applyAlignment="1">
      <alignment horizontal="right" vertical="top" wrapText="1" indent="1"/>
    </xf>
    <xf numFmtId="165" fontId="9" fillId="5" borderId="25" xfId="1" applyNumberFormat="1" applyFont="1" applyFill="1" applyBorder="1"/>
    <xf numFmtId="165" fontId="9" fillId="5" borderId="28" xfId="1" applyNumberFormat="1" applyFont="1" applyFill="1" applyBorder="1"/>
    <xf numFmtId="165" fontId="7" fillId="5" borderId="28" xfId="1" applyNumberFormat="1" applyFont="1" applyFill="1" applyBorder="1" applyAlignment="1">
      <alignment horizontal="right" vertical="center"/>
    </xf>
    <xf numFmtId="0" fontId="6" fillId="0" borderId="0" xfId="3" applyFont="1" applyAlignment="1">
      <alignment horizontal="left" vertical="top" wrapText="1"/>
    </xf>
  </cellXfs>
  <cellStyles count="5">
    <cellStyle name="Hyperlink" xfId="4" xr:uid="{14663E50-040F-4EE6-8B8D-6489A3AA62ED}"/>
    <cellStyle name="Normál" xfId="0" builtinId="0"/>
    <cellStyle name="Normál_Elemzések" xfId="3" xr:uid="{3906871D-C858-471E-9841-09793EC7BAD7}"/>
    <cellStyle name="Normál_Munka1" xfId="2" xr:uid="{106BBD45-FAD0-4798-9572-5CCF819C050C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[1]Összesítő!$B$2:$B$19</c:f>
              <c:strCache>
                <c:ptCount val="18"/>
                <c:pt idx="0">
                  <c:v>Beregszászi Kistérség</c:v>
                </c:pt>
                <c:pt idx="1">
                  <c:v>Ungvári  Kistérség</c:v>
                </c:pt>
                <c:pt idx="2">
                  <c:v>Munkácsi  Kistérség</c:v>
                </c:pt>
                <c:pt idx="3">
                  <c:v>Bégányi  Kistérség</c:v>
                </c:pt>
                <c:pt idx="4">
                  <c:v>Huszti Kistérség</c:v>
                </c:pt>
                <c:pt idx="5">
                  <c:v>Nagyszőlősi Kistérség</c:v>
                </c:pt>
                <c:pt idx="6">
                  <c:v>Viski  Kistérség</c:v>
                </c:pt>
                <c:pt idx="7">
                  <c:v>Bátyui Kistérség</c:v>
                </c:pt>
                <c:pt idx="8">
                  <c:v>Beregi  Kistérség</c:v>
                </c:pt>
                <c:pt idx="9">
                  <c:v>Dobronyi  Kistérség</c:v>
                </c:pt>
                <c:pt idx="10">
                  <c:v>Homoki Kistérség</c:v>
                </c:pt>
                <c:pt idx="11">
                  <c:v>Péterfalvai  Kistérség</c:v>
                </c:pt>
                <c:pt idx="12">
                  <c:v>Kaszonyi Kistérség</c:v>
                </c:pt>
                <c:pt idx="13">
                  <c:v>Csapi Kistérség</c:v>
                </c:pt>
                <c:pt idx="14">
                  <c:v>Técsői Kistérség</c:v>
                </c:pt>
                <c:pt idx="15">
                  <c:v>Aknaszlatinai Kistérség</c:v>
                </c:pt>
                <c:pt idx="16">
                  <c:v>Szürtei Kistérség</c:v>
                </c:pt>
                <c:pt idx="17">
                  <c:v>Újlaki  Kistérség</c:v>
                </c:pt>
              </c:strCache>
            </c:strRef>
          </c:cat>
          <c:val>
            <c:numRef>
              <c:f>[1]Összesítő!$L$2:$L$19</c:f>
              <c:numCache>
                <c:formatCode>###0</c:formatCode>
                <c:ptCount val="18"/>
                <c:pt idx="0">
                  <c:v>230</c:v>
                </c:pt>
                <c:pt idx="1">
                  <c:v>210</c:v>
                </c:pt>
                <c:pt idx="2">
                  <c:v>187</c:v>
                </c:pt>
                <c:pt idx="3">
                  <c:v>116</c:v>
                </c:pt>
                <c:pt idx="4">
                  <c:v>100</c:v>
                </c:pt>
                <c:pt idx="5">
                  <c:v>100</c:v>
                </c:pt>
                <c:pt idx="6">
                  <c:v>69</c:v>
                </c:pt>
                <c:pt idx="7">
                  <c:v>63</c:v>
                </c:pt>
                <c:pt idx="8">
                  <c:v>62</c:v>
                </c:pt>
                <c:pt idx="9">
                  <c:v>57</c:v>
                </c:pt>
                <c:pt idx="10">
                  <c:v>50</c:v>
                </c:pt>
                <c:pt idx="11">
                  <c:v>50</c:v>
                </c:pt>
                <c:pt idx="12">
                  <c:v>41</c:v>
                </c:pt>
                <c:pt idx="13">
                  <c:v>40</c:v>
                </c:pt>
                <c:pt idx="14">
                  <c:v>40</c:v>
                </c:pt>
                <c:pt idx="15">
                  <c:v>38</c:v>
                </c:pt>
                <c:pt idx="16">
                  <c:v>34</c:v>
                </c:pt>
                <c:pt idx="1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6-4B01-B3DC-B2A490BCA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2082399"/>
        <c:axId val="682094879"/>
      </c:barChart>
      <c:catAx>
        <c:axId val="6820823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094879"/>
        <c:crosses val="autoZero"/>
        <c:auto val="1"/>
        <c:lblAlgn val="ctr"/>
        <c:lblOffset val="100"/>
        <c:noMultiLvlLbl val="0"/>
      </c:catAx>
      <c:valAx>
        <c:axId val="68209487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08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[1]Összesítő!$E$1</c:f>
              <c:strCache>
                <c:ptCount val="1"/>
                <c:pt idx="0">
                  <c:v>NyRT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[1]Összesítő!$B$2:$B$19</c:f>
              <c:strCache>
                <c:ptCount val="18"/>
                <c:pt idx="0">
                  <c:v>Beregszászi Kistérség</c:v>
                </c:pt>
                <c:pt idx="1">
                  <c:v>Ungvári  Kistérség</c:v>
                </c:pt>
                <c:pt idx="2">
                  <c:v>Munkácsi  Kistérség</c:v>
                </c:pt>
                <c:pt idx="3">
                  <c:v>Bégányi  Kistérség</c:v>
                </c:pt>
                <c:pt idx="4">
                  <c:v>Huszti Kistérség</c:v>
                </c:pt>
                <c:pt idx="5">
                  <c:v>Nagyszőlősi Kistérség</c:v>
                </c:pt>
                <c:pt idx="6">
                  <c:v>Viski  Kistérség</c:v>
                </c:pt>
                <c:pt idx="7">
                  <c:v>Bátyui Kistérség</c:v>
                </c:pt>
                <c:pt idx="8">
                  <c:v>Beregi  Kistérség</c:v>
                </c:pt>
                <c:pt idx="9">
                  <c:v>Dobronyi  Kistérség</c:v>
                </c:pt>
                <c:pt idx="10">
                  <c:v>Homoki Kistérség</c:v>
                </c:pt>
                <c:pt idx="11">
                  <c:v>Péterfalvai  Kistérség</c:v>
                </c:pt>
                <c:pt idx="12">
                  <c:v>Kaszonyi Kistérség</c:v>
                </c:pt>
                <c:pt idx="13">
                  <c:v>Csapi Kistérség</c:v>
                </c:pt>
                <c:pt idx="14">
                  <c:v>Técsői Kistérség</c:v>
                </c:pt>
                <c:pt idx="15">
                  <c:v>Aknaszlatinai Kistérség</c:v>
                </c:pt>
                <c:pt idx="16">
                  <c:v>Szürtei Kistérség</c:v>
                </c:pt>
                <c:pt idx="17">
                  <c:v>Újlaki  Kistérség</c:v>
                </c:pt>
              </c:strCache>
            </c:strRef>
          </c:cat>
          <c:val>
            <c:numRef>
              <c:f>[1]Összesítő!$E$2:$E$19</c:f>
              <c:numCache>
                <c:formatCode>###0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2-49D1-97E9-D5B0B6607506}"/>
            </c:ext>
          </c:extLst>
        </c:ser>
        <c:ser>
          <c:idx val="1"/>
          <c:order val="1"/>
          <c:tx>
            <c:strRef>
              <c:f>[1]Összesítő!$F$1</c:f>
              <c:strCache>
                <c:ptCount val="1"/>
                <c:pt idx="0">
                  <c:v>ZRt.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[1]Összesítő!$B$2:$B$19</c:f>
              <c:strCache>
                <c:ptCount val="18"/>
                <c:pt idx="0">
                  <c:v>Beregszászi Kistérség</c:v>
                </c:pt>
                <c:pt idx="1">
                  <c:v>Ungvári  Kistérség</c:v>
                </c:pt>
                <c:pt idx="2">
                  <c:v>Munkácsi  Kistérség</c:v>
                </c:pt>
                <c:pt idx="3">
                  <c:v>Bégányi  Kistérség</c:v>
                </c:pt>
                <c:pt idx="4">
                  <c:v>Huszti Kistérség</c:v>
                </c:pt>
                <c:pt idx="5">
                  <c:v>Nagyszőlősi Kistérség</c:v>
                </c:pt>
                <c:pt idx="6">
                  <c:v>Viski  Kistérség</c:v>
                </c:pt>
                <c:pt idx="7">
                  <c:v>Bátyui Kistérség</c:v>
                </c:pt>
                <c:pt idx="8">
                  <c:v>Beregi  Kistérség</c:v>
                </c:pt>
                <c:pt idx="9">
                  <c:v>Dobronyi  Kistérség</c:v>
                </c:pt>
                <c:pt idx="10">
                  <c:v>Homoki Kistérség</c:v>
                </c:pt>
                <c:pt idx="11">
                  <c:v>Péterfalvai  Kistérség</c:v>
                </c:pt>
                <c:pt idx="12">
                  <c:v>Kaszonyi Kistérség</c:v>
                </c:pt>
                <c:pt idx="13">
                  <c:v>Csapi Kistérség</c:v>
                </c:pt>
                <c:pt idx="14">
                  <c:v>Técsői Kistérség</c:v>
                </c:pt>
                <c:pt idx="15">
                  <c:v>Aknaszlatinai Kistérség</c:v>
                </c:pt>
                <c:pt idx="16">
                  <c:v>Szürtei Kistérség</c:v>
                </c:pt>
                <c:pt idx="17">
                  <c:v>Újlaki  Kistérség</c:v>
                </c:pt>
              </c:strCache>
            </c:strRef>
          </c:cat>
          <c:val>
            <c:numRef>
              <c:f>[1]Összesítő!$F$2:$F$19</c:f>
              <c:numCache>
                <c:formatCode>###0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2-49D1-97E9-D5B0B6607506}"/>
            </c:ext>
          </c:extLst>
        </c:ser>
        <c:ser>
          <c:idx val="2"/>
          <c:order val="2"/>
          <c:tx>
            <c:strRef>
              <c:f>[1]Összesítő!$G$1</c:f>
              <c:strCache>
                <c:ptCount val="1"/>
                <c:pt idx="0">
                  <c:v>Kft (TOV)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[1]Összesítő!$B$2:$B$19</c:f>
              <c:strCache>
                <c:ptCount val="18"/>
                <c:pt idx="0">
                  <c:v>Beregszászi Kistérség</c:v>
                </c:pt>
                <c:pt idx="1">
                  <c:v>Ungvári  Kistérség</c:v>
                </c:pt>
                <c:pt idx="2">
                  <c:v>Munkácsi  Kistérség</c:v>
                </c:pt>
                <c:pt idx="3">
                  <c:v>Bégányi  Kistérség</c:v>
                </c:pt>
                <c:pt idx="4">
                  <c:v>Huszti Kistérség</c:v>
                </c:pt>
                <c:pt idx="5">
                  <c:v>Nagyszőlősi Kistérség</c:v>
                </c:pt>
                <c:pt idx="6">
                  <c:v>Viski  Kistérség</c:v>
                </c:pt>
                <c:pt idx="7">
                  <c:v>Bátyui Kistérség</c:v>
                </c:pt>
                <c:pt idx="8">
                  <c:v>Beregi  Kistérség</c:v>
                </c:pt>
                <c:pt idx="9">
                  <c:v>Dobronyi  Kistérség</c:v>
                </c:pt>
                <c:pt idx="10">
                  <c:v>Homoki Kistérség</c:v>
                </c:pt>
                <c:pt idx="11">
                  <c:v>Péterfalvai  Kistérség</c:v>
                </c:pt>
                <c:pt idx="12">
                  <c:v>Kaszonyi Kistérség</c:v>
                </c:pt>
                <c:pt idx="13">
                  <c:v>Csapi Kistérség</c:v>
                </c:pt>
                <c:pt idx="14">
                  <c:v>Técsői Kistérség</c:v>
                </c:pt>
                <c:pt idx="15">
                  <c:v>Aknaszlatinai Kistérség</c:v>
                </c:pt>
                <c:pt idx="16">
                  <c:v>Szürtei Kistérség</c:v>
                </c:pt>
                <c:pt idx="17">
                  <c:v>Újlaki  Kistérség</c:v>
                </c:pt>
              </c:strCache>
            </c:strRef>
          </c:cat>
          <c:val>
            <c:numRef>
              <c:f>[1]Összesítő!$G$2:$G$19</c:f>
              <c:numCache>
                <c:formatCode>###0</c:formatCode>
                <c:ptCount val="18"/>
                <c:pt idx="0">
                  <c:v>146</c:v>
                </c:pt>
                <c:pt idx="1">
                  <c:v>192</c:v>
                </c:pt>
                <c:pt idx="2">
                  <c:v>159</c:v>
                </c:pt>
                <c:pt idx="3">
                  <c:v>44</c:v>
                </c:pt>
                <c:pt idx="4">
                  <c:v>80</c:v>
                </c:pt>
                <c:pt idx="5">
                  <c:v>82</c:v>
                </c:pt>
                <c:pt idx="6">
                  <c:v>42</c:v>
                </c:pt>
                <c:pt idx="7">
                  <c:v>30</c:v>
                </c:pt>
                <c:pt idx="8">
                  <c:v>26</c:v>
                </c:pt>
                <c:pt idx="9">
                  <c:v>26</c:v>
                </c:pt>
                <c:pt idx="10">
                  <c:v>40</c:v>
                </c:pt>
                <c:pt idx="11">
                  <c:v>18</c:v>
                </c:pt>
                <c:pt idx="12">
                  <c:v>26</c:v>
                </c:pt>
                <c:pt idx="13">
                  <c:v>34</c:v>
                </c:pt>
                <c:pt idx="14">
                  <c:v>33</c:v>
                </c:pt>
                <c:pt idx="15">
                  <c:v>31</c:v>
                </c:pt>
                <c:pt idx="16">
                  <c:v>24</c:v>
                </c:pt>
                <c:pt idx="1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2-49D1-97E9-D5B0B6607506}"/>
            </c:ext>
          </c:extLst>
        </c:ser>
        <c:ser>
          <c:idx val="3"/>
          <c:order val="3"/>
          <c:tx>
            <c:strRef>
              <c:f>[1]Összesítő!$H$1</c:f>
              <c:strCache>
                <c:ptCount val="1"/>
                <c:pt idx="0">
                  <c:v>Magánvállalkozás (PP)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[1]Összesítő!$B$2:$B$19</c:f>
              <c:strCache>
                <c:ptCount val="18"/>
                <c:pt idx="0">
                  <c:v>Beregszászi Kistérség</c:v>
                </c:pt>
                <c:pt idx="1">
                  <c:v>Ungvári  Kistérség</c:v>
                </c:pt>
                <c:pt idx="2">
                  <c:v>Munkácsi  Kistérség</c:v>
                </c:pt>
                <c:pt idx="3">
                  <c:v>Bégányi  Kistérség</c:v>
                </c:pt>
                <c:pt idx="4">
                  <c:v>Huszti Kistérség</c:v>
                </c:pt>
                <c:pt idx="5">
                  <c:v>Nagyszőlősi Kistérség</c:v>
                </c:pt>
                <c:pt idx="6">
                  <c:v>Viski  Kistérség</c:v>
                </c:pt>
                <c:pt idx="7">
                  <c:v>Bátyui Kistérség</c:v>
                </c:pt>
                <c:pt idx="8">
                  <c:v>Beregi  Kistérség</c:v>
                </c:pt>
                <c:pt idx="9">
                  <c:v>Dobronyi  Kistérség</c:v>
                </c:pt>
                <c:pt idx="10">
                  <c:v>Homoki Kistérség</c:v>
                </c:pt>
                <c:pt idx="11">
                  <c:v>Péterfalvai  Kistérség</c:v>
                </c:pt>
                <c:pt idx="12">
                  <c:v>Kaszonyi Kistérség</c:v>
                </c:pt>
                <c:pt idx="13">
                  <c:v>Csapi Kistérség</c:v>
                </c:pt>
                <c:pt idx="14">
                  <c:v>Técsői Kistérség</c:v>
                </c:pt>
                <c:pt idx="15">
                  <c:v>Aknaszlatinai Kistérség</c:v>
                </c:pt>
                <c:pt idx="16">
                  <c:v>Szürtei Kistérség</c:v>
                </c:pt>
                <c:pt idx="17">
                  <c:v>Újlaki  Kistérség</c:v>
                </c:pt>
              </c:strCache>
            </c:strRef>
          </c:cat>
          <c:val>
            <c:numRef>
              <c:f>[1]Összesítő!$H$2:$H$19</c:f>
              <c:numCache>
                <c:formatCode>###0</c:formatCode>
                <c:ptCount val="18"/>
                <c:pt idx="0">
                  <c:v>25</c:v>
                </c:pt>
                <c:pt idx="1">
                  <c:v>16</c:v>
                </c:pt>
                <c:pt idx="2">
                  <c:v>14</c:v>
                </c:pt>
                <c:pt idx="3">
                  <c:v>8</c:v>
                </c:pt>
                <c:pt idx="4">
                  <c:v>19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82-49D1-97E9-D5B0B6607506}"/>
            </c:ext>
          </c:extLst>
        </c:ser>
        <c:ser>
          <c:idx val="4"/>
          <c:order val="4"/>
          <c:tx>
            <c:strRef>
              <c:f>[1]Összesítő!$I$1</c:f>
              <c:strCache>
                <c:ptCount val="1"/>
                <c:pt idx="0">
                  <c:v>Farmergazdaság (FG)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[1]Összesítő!$B$2:$B$19</c:f>
              <c:strCache>
                <c:ptCount val="18"/>
                <c:pt idx="0">
                  <c:v>Beregszászi Kistérség</c:v>
                </c:pt>
                <c:pt idx="1">
                  <c:v>Ungvári  Kistérség</c:v>
                </c:pt>
                <c:pt idx="2">
                  <c:v>Munkácsi  Kistérség</c:v>
                </c:pt>
                <c:pt idx="3">
                  <c:v>Bégányi  Kistérség</c:v>
                </c:pt>
                <c:pt idx="4">
                  <c:v>Huszti Kistérség</c:v>
                </c:pt>
                <c:pt idx="5">
                  <c:v>Nagyszőlősi Kistérség</c:v>
                </c:pt>
                <c:pt idx="6">
                  <c:v>Viski  Kistérség</c:v>
                </c:pt>
                <c:pt idx="7">
                  <c:v>Bátyui Kistérség</c:v>
                </c:pt>
                <c:pt idx="8">
                  <c:v>Beregi  Kistérség</c:v>
                </c:pt>
                <c:pt idx="9">
                  <c:v>Dobronyi  Kistérség</c:v>
                </c:pt>
                <c:pt idx="10">
                  <c:v>Homoki Kistérség</c:v>
                </c:pt>
                <c:pt idx="11">
                  <c:v>Péterfalvai  Kistérség</c:v>
                </c:pt>
                <c:pt idx="12">
                  <c:v>Kaszonyi Kistérség</c:v>
                </c:pt>
                <c:pt idx="13">
                  <c:v>Csapi Kistérség</c:v>
                </c:pt>
                <c:pt idx="14">
                  <c:v>Técsői Kistérség</c:v>
                </c:pt>
                <c:pt idx="15">
                  <c:v>Aknaszlatinai Kistérség</c:v>
                </c:pt>
                <c:pt idx="16">
                  <c:v>Szürtei Kistérség</c:v>
                </c:pt>
                <c:pt idx="17">
                  <c:v>Újlaki  Kistérség</c:v>
                </c:pt>
              </c:strCache>
            </c:strRef>
          </c:cat>
          <c:val>
            <c:numRef>
              <c:f>[1]Összesítő!$I$2:$I$19</c:f>
              <c:numCache>
                <c:formatCode>###0</c:formatCode>
                <c:ptCount val="18"/>
                <c:pt idx="0">
                  <c:v>59</c:v>
                </c:pt>
                <c:pt idx="1">
                  <c:v>1</c:v>
                </c:pt>
                <c:pt idx="2">
                  <c:v>8</c:v>
                </c:pt>
                <c:pt idx="3">
                  <c:v>60</c:v>
                </c:pt>
                <c:pt idx="4">
                  <c:v>1</c:v>
                </c:pt>
                <c:pt idx="5">
                  <c:v>7</c:v>
                </c:pt>
                <c:pt idx="6">
                  <c:v>16</c:v>
                </c:pt>
                <c:pt idx="7">
                  <c:v>26</c:v>
                </c:pt>
                <c:pt idx="8">
                  <c:v>29</c:v>
                </c:pt>
                <c:pt idx="9">
                  <c:v>24</c:v>
                </c:pt>
                <c:pt idx="10">
                  <c:v>4</c:v>
                </c:pt>
                <c:pt idx="11">
                  <c:v>30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82-49D1-97E9-D5B0B6607506}"/>
            </c:ext>
          </c:extLst>
        </c:ser>
        <c:ser>
          <c:idx val="5"/>
          <c:order val="5"/>
          <c:tx>
            <c:strRef>
              <c:f>[1]Összesítő!$J$1</c:f>
              <c:strCache>
                <c:ptCount val="1"/>
                <c:pt idx="0">
                  <c:v>Szövetkezet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[1]Összesítő!$B$2:$B$19</c:f>
              <c:strCache>
                <c:ptCount val="18"/>
                <c:pt idx="0">
                  <c:v>Beregszászi Kistérség</c:v>
                </c:pt>
                <c:pt idx="1">
                  <c:v>Ungvári  Kistérség</c:v>
                </c:pt>
                <c:pt idx="2">
                  <c:v>Munkácsi  Kistérség</c:v>
                </c:pt>
                <c:pt idx="3">
                  <c:v>Bégányi  Kistérség</c:v>
                </c:pt>
                <c:pt idx="4">
                  <c:v>Huszti Kistérség</c:v>
                </c:pt>
                <c:pt idx="5">
                  <c:v>Nagyszőlősi Kistérség</c:v>
                </c:pt>
                <c:pt idx="6">
                  <c:v>Viski  Kistérség</c:v>
                </c:pt>
                <c:pt idx="7">
                  <c:v>Bátyui Kistérség</c:v>
                </c:pt>
                <c:pt idx="8">
                  <c:v>Beregi  Kistérség</c:v>
                </c:pt>
                <c:pt idx="9">
                  <c:v>Dobronyi  Kistérség</c:v>
                </c:pt>
                <c:pt idx="10">
                  <c:v>Homoki Kistérség</c:v>
                </c:pt>
                <c:pt idx="11">
                  <c:v>Péterfalvai  Kistérség</c:v>
                </c:pt>
                <c:pt idx="12">
                  <c:v>Kaszonyi Kistérség</c:v>
                </c:pt>
                <c:pt idx="13">
                  <c:v>Csapi Kistérség</c:v>
                </c:pt>
                <c:pt idx="14">
                  <c:v>Técsői Kistérség</c:v>
                </c:pt>
                <c:pt idx="15">
                  <c:v>Aknaszlatinai Kistérség</c:v>
                </c:pt>
                <c:pt idx="16">
                  <c:v>Szürtei Kistérség</c:v>
                </c:pt>
                <c:pt idx="17">
                  <c:v>Újlaki  Kistérség</c:v>
                </c:pt>
              </c:strCache>
            </c:strRef>
          </c:cat>
          <c:val>
            <c:numRef>
              <c:f>[1]Összesítő!$J$2:$J$19</c:f>
              <c:numCache>
                <c:formatCode>###0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82-49D1-97E9-D5B0B6607506}"/>
            </c:ext>
          </c:extLst>
        </c:ser>
        <c:ser>
          <c:idx val="6"/>
          <c:order val="6"/>
          <c:tx>
            <c:strRef>
              <c:f>[1]Összesítő!$K$1</c:f>
              <c:strCache>
                <c:ptCount val="1"/>
                <c:pt idx="0">
                  <c:v>egyéb (leányvállalat, consern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[1]Összesítő!$B$2:$B$19</c:f>
              <c:strCache>
                <c:ptCount val="18"/>
                <c:pt idx="0">
                  <c:v>Beregszászi Kistérség</c:v>
                </c:pt>
                <c:pt idx="1">
                  <c:v>Ungvári  Kistérség</c:v>
                </c:pt>
                <c:pt idx="2">
                  <c:v>Munkácsi  Kistérség</c:v>
                </c:pt>
                <c:pt idx="3">
                  <c:v>Bégányi  Kistérség</c:v>
                </c:pt>
                <c:pt idx="4">
                  <c:v>Huszti Kistérség</c:v>
                </c:pt>
                <c:pt idx="5">
                  <c:v>Nagyszőlősi Kistérség</c:v>
                </c:pt>
                <c:pt idx="6">
                  <c:v>Viski  Kistérség</c:v>
                </c:pt>
                <c:pt idx="7">
                  <c:v>Bátyui Kistérség</c:v>
                </c:pt>
                <c:pt idx="8">
                  <c:v>Beregi  Kistérség</c:v>
                </c:pt>
                <c:pt idx="9">
                  <c:v>Dobronyi  Kistérség</c:v>
                </c:pt>
                <c:pt idx="10">
                  <c:v>Homoki Kistérség</c:v>
                </c:pt>
                <c:pt idx="11">
                  <c:v>Péterfalvai  Kistérség</c:v>
                </c:pt>
                <c:pt idx="12">
                  <c:v>Kaszonyi Kistérség</c:v>
                </c:pt>
                <c:pt idx="13">
                  <c:v>Csapi Kistérség</c:v>
                </c:pt>
                <c:pt idx="14">
                  <c:v>Técsői Kistérség</c:v>
                </c:pt>
                <c:pt idx="15">
                  <c:v>Aknaszlatinai Kistérség</c:v>
                </c:pt>
                <c:pt idx="16">
                  <c:v>Szürtei Kistérség</c:v>
                </c:pt>
                <c:pt idx="17">
                  <c:v>Újlaki  Kistérség</c:v>
                </c:pt>
              </c:strCache>
            </c:strRef>
          </c:cat>
          <c:val>
            <c:numRef>
              <c:f>[1]Összesítő!$K$2:$K$19</c:f>
              <c:numCache>
                <c:formatCode>###0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82-49D1-97E9-D5B0B660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2094463"/>
        <c:axId val="682087391"/>
      </c:barChart>
      <c:catAx>
        <c:axId val="682094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087391"/>
        <c:crosses val="autoZero"/>
        <c:auto val="1"/>
        <c:lblAlgn val="ctr"/>
        <c:lblOffset val="100"/>
        <c:noMultiLvlLbl val="0"/>
      </c:catAx>
      <c:valAx>
        <c:axId val="68208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2094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[1]Összesítő!$G$1</c:f>
              <c:strCache>
                <c:ptCount val="1"/>
                <c:pt idx="0">
                  <c:v>Kft (TOV)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[1]Összesítő!$B$2:$B$19</c:f>
              <c:strCache>
                <c:ptCount val="18"/>
                <c:pt idx="0">
                  <c:v>Beregszászi Kistérség</c:v>
                </c:pt>
                <c:pt idx="1">
                  <c:v>Ungvári  Kistérség</c:v>
                </c:pt>
                <c:pt idx="2">
                  <c:v>Munkácsi  Kistérség</c:v>
                </c:pt>
                <c:pt idx="3">
                  <c:v>Bégányi  Kistérség</c:v>
                </c:pt>
                <c:pt idx="4">
                  <c:v>Huszti Kistérség</c:v>
                </c:pt>
                <c:pt idx="5">
                  <c:v>Nagyszőlősi Kistérség</c:v>
                </c:pt>
                <c:pt idx="6">
                  <c:v>Viski  Kistérség</c:v>
                </c:pt>
                <c:pt idx="7">
                  <c:v>Bátyui Kistérség</c:v>
                </c:pt>
                <c:pt idx="8">
                  <c:v>Beregi  Kistérség</c:v>
                </c:pt>
                <c:pt idx="9">
                  <c:v>Dobronyi  Kistérség</c:v>
                </c:pt>
                <c:pt idx="10">
                  <c:v>Homoki Kistérség</c:v>
                </c:pt>
                <c:pt idx="11">
                  <c:v>Péterfalvai  Kistérség</c:v>
                </c:pt>
                <c:pt idx="12">
                  <c:v>Kaszonyi Kistérség</c:v>
                </c:pt>
                <c:pt idx="13">
                  <c:v>Csapi Kistérség</c:v>
                </c:pt>
                <c:pt idx="14">
                  <c:v>Técsői Kistérség</c:v>
                </c:pt>
                <c:pt idx="15">
                  <c:v>Aknaszlatinai Kistérség</c:v>
                </c:pt>
                <c:pt idx="16">
                  <c:v>Szürtei Kistérség</c:v>
                </c:pt>
                <c:pt idx="17">
                  <c:v>Újlaki  Kistérség</c:v>
                </c:pt>
              </c:strCache>
            </c:strRef>
          </c:cat>
          <c:val>
            <c:numRef>
              <c:f>[1]Összesítő!$G$2:$G$19</c:f>
              <c:numCache>
                <c:formatCode>###0</c:formatCode>
                <c:ptCount val="18"/>
                <c:pt idx="0">
                  <c:v>146</c:v>
                </c:pt>
                <c:pt idx="1">
                  <c:v>192</c:v>
                </c:pt>
                <c:pt idx="2">
                  <c:v>159</c:v>
                </c:pt>
                <c:pt idx="3">
                  <c:v>44</c:v>
                </c:pt>
                <c:pt idx="4">
                  <c:v>80</c:v>
                </c:pt>
                <c:pt idx="5">
                  <c:v>82</c:v>
                </c:pt>
                <c:pt idx="6">
                  <c:v>42</c:v>
                </c:pt>
                <c:pt idx="7">
                  <c:v>30</c:v>
                </c:pt>
                <c:pt idx="8">
                  <c:v>26</c:v>
                </c:pt>
                <c:pt idx="9">
                  <c:v>26</c:v>
                </c:pt>
                <c:pt idx="10">
                  <c:v>40</c:v>
                </c:pt>
                <c:pt idx="11">
                  <c:v>18</c:v>
                </c:pt>
                <c:pt idx="12">
                  <c:v>26</c:v>
                </c:pt>
                <c:pt idx="13">
                  <c:v>34</c:v>
                </c:pt>
                <c:pt idx="14">
                  <c:v>33</c:v>
                </c:pt>
                <c:pt idx="15">
                  <c:v>31</c:v>
                </c:pt>
                <c:pt idx="16">
                  <c:v>24</c:v>
                </c:pt>
                <c:pt idx="1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1-4F6C-9445-F1A1D6112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2850799"/>
        <c:axId val="692854959"/>
      </c:barChart>
      <c:catAx>
        <c:axId val="6928507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92854959"/>
        <c:crosses val="autoZero"/>
        <c:auto val="1"/>
        <c:lblAlgn val="ctr"/>
        <c:lblOffset val="100"/>
        <c:noMultiLvlLbl val="0"/>
      </c:catAx>
      <c:valAx>
        <c:axId val="6928549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92850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939745189523871E-2"/>
          <c:y val="0.18238155489735969"/>
          <c:w val="0.93853256058304746"/>
          <c:h val="0.660206653073781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BCE-4A53-BDDF-B84AEFCE62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BCE-4A53-BDDF-B84AEFCE624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BCE-4A53-BDDF-B84AEFCE624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BCE-4A53-BDDF-B84AEFCE624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BCE-4A53-BDDF-B84AEFCE62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[1]Összesítő!$T$22:$T$26</c:f>
              <c:strCache>
                <c:ptCount val="5"/>
                <c:pt idx="0">
                  <c:v>Beregszászi járás</c:v>
                </c:pt>
                <c:pt idx="1">
                  <c:v>Ungvárii járás</c:v>
                </c:pt>
                <c:pt idx="2">
                  <c:v>Munkácsii járás</c:v>
                </c:pt>
                <c:pt idx="3">
                  <c:v>Husztii járás</c:v>
                </c:pt>
                <c:pt idx="4">
                  <c:v>Técsőii járás</c:v>
                </c:pt>
              </c:strCache>
            </c:strRef>
          </c:cat>
          <c:val>
            <c:numRef>
              <c:f>[1]Összesítő!$U$22:$U$26</c:f>
              <c:numCache>
                <c:formatCode>General</c:formatCode>
                <c:ptCount val="5"/>
                <c:pt idx="0">
                  <c:v>685</c:v>
                </c:pt>
                <c:pt idx="1">
                  <c:v>391</c:v>
                </c:pt>
                <c:pt idx="2">
                  <c:v>187</c:v>
                </c:pt>
                <c:pt idx="3">
                  <c:v>169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CE-4A53-BDDF-B84AEFCE624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22</xdr:row>
      <xdr:rowOff>89451</xdr:rowOff>
    </xdr:from>
    <xdr:to>
      <xdr:col>7</xdr:col>
      <xdr:colOff>125896</xdr:colOff>
      <xdr:row>40</xdr:row>
      <xdr:rowOff>99390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3549AE32-A1D8-455B-B75E-28C2DBEAC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245165</xdr:colOff>
      <xdr:row>22</xdr:row>
      <xdr:rowOff>119274</xdr:rowOff>
    </xdr:from>
    <xdr:to>
      <xdr:col>14</xdr:col>
      <xdr:colOff>390938</xdr:colOff>
      <xdr:row>37</xdr:row>
      <xdr:rowOff>139147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B5522725-ABE8-4DB2-8804-ED7B05B32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198783</xdr:colOff>
      <xdr:row>41</xdr:row>
      <xdr:rowOff>152405</xdr:rowOff>
    </xdr:from>
    <xdr:to>
      <xdr:col>4</xdr:col>
      <xdr:colOff>185531</xdr:colOff>
      <xdr:row>56</xdr:row>
      <xdr:rowOff>112648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25F4A1A3-2489-4FF1-BDB1-70784CE03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376858</xdr:colOff>
      <xdr:row>21</xdr:row>
      <xdr:rowOff>1104</xdr:rowOff>
    </xdr:from>
    <xdr:to>
      <xdr:col>29</xdr:col>
      <xdr:colOff>45554</xdr:colOff>
      <xdr:row>35</xdr:row>
      <xdr:rowOff>75372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C70F2F1-67F1-41F7-AC95-63BFEE6C0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llalkozoi-jogi-TELJESS_2025.08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jes adatbázis-2025 tavasz"/>
      <sheetName val="Minta arányok"/>
      <sheetName val="kistérségenkénti bontások"/>
      <sheetName val="Összesítő"/>
    </sheetNames>
    <sheetDataSet>
      <sheetData sheetId="0"/>
      <sheetData sheetId="1"/>
      <sheetData sheetId="2"/>
      <sheetData sheetId="3">
        <row r="1">
          <cell r="E1" t="str">
            <v>NyRT</v>
          </cell>
          <cell r="F1" t="str">
            <v>ZRt.</v>
          </cell>
          <cell r="G1" t="str">
            <v>Kft (TOV)</v>
          </cell>
          <cell r="H1" t="str">
            <v>Magánvállalkozás (PP)</v>
          </cell>
          <cell r="I1" t="str">
            <v>Farmergazdaság (FG)</v>
          </cell>
          <cell r="J1" t="str">
            <v>Szövetkezet</v>
          </cell>
          <cell r="K1" t="str">
            <v>egyéb (leányvállalat, consern</v>
          </cell>
        </row>
        <row r="2">
          <cell r="B2" t="str">
            <v>Beregszászi Kistérség</v>
          </cell>
          <cell r="E2">
            <v>0</v>
          </cell>
          <cell r="F2">
            <v>0</v>
          </cell>
          <cell r="G2">
            <v>146</v>
          </cell>
          <cell r="H2">
            <v>25</v>
          </cell>
          <cell r="I2">
            <v>59</v>
          </cell>
          <cell r="J2">
            <v>0</v>
          </cell>
          <cell r="K2">
            <v>0</v>
          </cell>
          <cell r="L2">
            <v>230</v>
          </cell>
        </row>
        <row r="3">
          <cell r="B3" t="str">
            <v>Ungvári  Kistérség</v>
          </cell>
          <cell r="E3">
            <v>1</v>
          </cell>
          <cell r="F3">
            <v>0</v>
          </cell>
          <cell r="G3">
            <v>192</v>
          </cell>
          <cell r="H3">
            <v>16</v>
          </cell>
          <cell r="I3">
            <v>1</v>
          </cell>
          <cell r="J3">
            <v>0</v>
          </cell>
          <cell r="K3">
            <v>0</v>
          </cell>
          <cell r="L3">
            <v>210</v>
          </cell>
        </row>
        <row r="4">
          <cell r="B4" t="str">
            <v>Munkácsi  Kistérség</v>
          </cell>
          <cell r="E4">
            <v>4</v>
          </cell>
          <cell r="F4">
            <v>0</v>
          </cell>
          <cell r="G4">
            <v>159</v>
          </cell>
          <cell r="H4">
            <v>14</v>
          </cell>
          <cell r="I4">
            <v>8</v>
          </cell>
          <cell r="J4">
            <v>1</v>
          </cell>
          <cell r="K4">
            <v>1</v>
          </cell>
          <cell r="L4">
            <v>187</v>
          </cell>
        </row>
        <row r="5">
          <cell r="B5" t="str">
            <v>Bégányi  Kistérség</v>
          </cell>
          <cell r="E5">
            <v>1</v>
          </cell>
          <cell r="F5">
            <v>1</v>
          </cell>
          <cell r="G5">
            <v>44</v>
          </cell>
          <cell r="H5">
            <v>8</v>
          </cell>
          <cell r="I5">
            <v>60</v>
          </cell>
          <cell r="J5">
            <v>0</v>
          </cell>
          <cell r="K5">
            <v>2</v>
          </cell>
          <cell r="L5">
            <v>116</v>
          </cell>
        </row>
        <row r="6">
          <cell r="B6" t="str">
            <v>Huszti Kistérség</v>
          </cell>
          <cell r="E6">
            <v>0</v>
          </cell>
          <cell r="F6">
            <v>0</v>
          </cell>
          <cell r="G6">
            <v>80</v>
          </cell>
          <cell r="H6">
            <v>19</v>
          </cell>
          <cell r="I6">
            <v>1</v>
          </cell>
          <cell r="J6">
            <v>0</v>
          </cell>
          <cell r="K6">
            <v>0</v>
          </cell>
          <cell r="L6">
            <v>100</v>
          </cell>
        </row>
        <row r="7">
          <cell r="B7" t="str">
            <v>Nagyszőlősi Kistérség</v>
          </cell>
          <cell r="E7">
            <v>0</v>
          </cell>
          <cell r="F7">
            <v>0</v>
          </cell>
          <cell r="G7">
            <v>82</v>
          </cell>
          <cell r="H7">
            <v>11</v>
          </cell>
          <cell r="I7">
            <v>7</v>
          </cell>
          <cell r="J7">
            <v>0</v>
          </cell>
          <cell r="K7">
            <v>0</v>
          </cell>
          <cell r="L7">
            <v>100</v>
          </cell>
        </row>
        <row r="8">
          <cell r="B8" t="str">
            <v>Viski  Kistérség</v>
          </cell>
          <cell r="E8">
            <v>0</v>
          </cell>
          <cell r="F8">
            <v>0</v>
          </cell>
          <cell r="G8">
            <v>42</v>
          </cell>
          <cell r="H8">
            <v>11</v>
          </cell>
          <cell r="I8">
            <v>16</v>
          </cell>
          <cell r="J8">
            <v>0</v>
          </cell>
          <cell r="K8">
            <v>0</v>
          </cell>
          <cell r="L8">
            <v>69</v>
          </cell>
        </row>
        <row r="9">
          <cell r="B9" t="str">
            <v>Bátyui Kistérség</v>
          </cell>
          <cell r="E9">
            <v>0</v>
          </cell>
          <cell r="F9">
            <v>0</v>
          </cell>
          <cell r="G9">
            <v>30</v>
          </cell>
          <cell r="H9">
            <v>7</v>
          </cell>
          <cell r="I9">
            <v>26</v>
          </cell>
          <cell r="J9">
            <v>0</v>
          </cell>
          <cell r="K9">
            <v>0</v>
          </cell>
          <cell r="L9">
            <v>63</v>
          </cell>
        </row>
        <row r="10">
          <cell r="B10" t="str">
            <v>Beregi  Kistérség</v>
          </cell>
          <cell r="E10">
            <v>0</v>
          </cell>
          <cell r="F10">
            <v>0</v>
          </cell>
          <cell r="G10">
            <v>26</v>
          </cell>
          <cell r="H10">
            <v>6</v>
          </cell>
          <cell r="I10">
            <v>29</v>
          </cell>
          <cell r="J10">
            <v>1</v>
          </cell>
          <cell r="K10">
            <v>0</v>
          </cell>
          <cell r="L10">
            <v>62</v>
          </cell>
        </row>
        <row r="11">
          <cell r="B11" t="str">
            <v>Dobronyi  Kistérség</v>
          </cell>
          <cell r="E11">
            <v>0</v>
          </cell>
          <cell r="F11">
            <v>0</v>
          </cell>
          <cell r="G11">
            <v>26</v>
          </cell>
          <cell r="H11">
            <v>7</v>
          </cell>
          <cell r="I11">
            <v>24</v>
          </cell>
          <cell r="J11">
            <v>0</v>
          </cell>
          <cell r="K11">
            <v>0</v>
          </cell>
          <cell r="L11">
            <v>57</v>
          </cell>
        </row>
        <row r="12">
          <cell r="B12" t="str">
            <v>Homoki Kistérség</v>
          </cell>
          <cell r="E12">
            <v>0</v>
          </cell>
          <cell r="F12">
            <v>0</v>
          </cell>
          <cell r="G12">
            <v>40</v>
          </cell>
          <cell r="H12">
            <v>6</v>
          </cell>
          <cell r="I12">
            <v>4</v>
          </cell>
          <cell r="J12">
            <v>0</v>
          </cell>
          <cell r="K12">
            <v>0</v>
          </cell>
          <cell r="L12">
            <v>50</v>
          </cell>
        </row>
        <row r="13">
          <cell r="B13" t="str">
            <v>Péterfalvai  Kistérség</v>
          </cell>
          <cell r="E13">
            <v>0</v>
          </cell>
          <cell r="F13">
            <v>0</v>
          </cell>
          <cell r="G13">
            <v>18</v>
          </cell>
          <cell r="H13">
            <v>2</v>
          </cell>
          <cell r="I13">
            <v>30</v>
          </cell>
          <cell r="J13">
            <v>0</v>
          </cell>
          <cell r="K13">
            <v>0</v>
          </cell>
          <cell r="L13">
            <v>50</v>
          </cell>
        </row>
        <row r="14">
          <cell r="B14" t="str">
            <v>Kaszonyi Kistérség</v>
          </cell>
          <cell r="E14">
            <v>0</v>
          </cell>
          <cell r="F14">
            <v>0</v>
          </cell>
          <cell r="G14">
            <v>26</v>
          </cell>
          <cell r="H14">
            <v>4</v>
          </cell>
          <cell r="I14">
            <v>6</v>
          </cell>
          <cell r="J14">
            <v>3</v>
          </cell>
          <cell r="K14">
            <v>2</v>
          </cell>
          <cell r="L14">
            <v>41</v>
          </cell>
        </row>
        <row r="15">
          <cell r="B15" t="str">
            <v>Csapi Kistérség</v>
          </cell>
          <cell r="E15">
            <v>0</v>
          </cell>
          <cell r="F15">
            <v>0</v>
          </cell>
          <cell r="G15">
            <v>34</v>
          </cell>
          <cell r="H15">
            <v>5</v>
          </cell>
          <cell r="I15">
            <v>1</v>
          </cell>
          <cell r="J15">
            <v>0</v>
          </cell>
          <cell r="K15">
            <v>0</v>
          </cell>
          <cell r="L15">
            <v>40</v>
          </cell>
        </row>
        <row r="16">
          <cell r="B16" t="str">
            <v>Técsői Kistérség</v>
          </cell>
          <cell r="E16">
            <v>0</v>
          </cell>
          <cell r="F16">
            <v>0</v>
          </cell>
          <cell r="G16">
            <v>33</v>
          </cell>
          <cell r="H16">
            <v>5</v>
          </cell>
          <cell r="I16">
            <v>2</v>
          </cell>
          <cell r="J16">
            <v>0</v>
          </cell>
          <cell r="K16">
            <v>0</v>
          </cell>
          <cell r="L16">
            <v>40</v>
          </cell>
        </row>
        <row r="17">
          <cell r="B17" t="str">
            <v>Aknaszlatinai Kistérség</v>
          </cell>
          <cell r="E17">
            <v>0</v>
          </cell>
          <cell r="F17">
            <v>0</v>
          </cell>
          <cell r="G17">
            <v>31</v>
          </cell>
          <cell r="H17">
            <v>4</v>
          </cell>
          <cell r="I17">
            <v>3</v>
          </cell>
          <cell r="J17">
            <v>0</v>
          </cell>
          <cell r="K17">
            <v>0</v>
          </cell>
          <cell r="L17">
            <v>38</v>
          </cell>
        </row>
        <row r="18">
          <cell r="B18" t="str">
            <v>Szürtei Kistérség</v>
          </cell>
          <cell r="E18">
            <v>0</v>
          </cell>
          <cell r="F18">
            <v>0</v>
          </cell>
          <cell r="G18">
            <v>24</v>
          </cell>
          <cell r="H18">
            <v>3</v>
          </cell>
          <cell r="I18">
            <v>7</v>
          </cell>
          <cell r="J18">
            <v>0</v>
          </cell>
          <cell r="K18">
            <v>0</v>
          </cell>
          <cell r="L18">
            <v>34</v>
          </cell>
        </row>
        <row r="19">
          <cell r="B19" t="str">
            <v>Újlaki  Kistérség</v>
          </cell>
          <cell r="E19">
            <v>0</v>
          </cell>
          <cell r="F19">
            <v>0</v>
          </cell>
          <cell r="G19">
            <v>11</v>
          </cell>
          <cell r="H19">
            <v>0</v>
          </cell>
          <cell r="I19">
            <v>12</v>
          </cell>
          <cell r="J19">
            <v>0</v>
          </cell>
          <cell r="K19">
            <v>0</v>
          </cell>
          <cell r="L19">
            <v>23</v>
          </cell>
        </row>
        <row r="22">
          <cell r="T22" t="str">
            <v>Beregszászi járás</v>
          </cell>
          <cell r="U22">
            <v>685</v>
          </cell>
        </row>
        <row r="23">
          <cell r="T23" t="str">
            <v>Ungvárii járás</v>
          </cell>
          <cell r="U23">
            <v>391</v>
          </cell>
        </row>
        <row r="24">
          <cell r="T24" t="str">
            <v>Munkácsii járás</v>
          </cell>
          <cell r="U24">
            <v>187</v>
          </cell>
        </row>
        <row r="25">
          <cell r="T25" t="str">
            <v>Husztii járás</v>
          </cell>
          <cell r="U25">
            <v>169</v>
          </cell>
        </row>
        <row r="26">
          <cell r="T26" t="str">
            <v>Técsőii járás</v>
          </cell>
          <cell r="U26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8F74-F6B9-4E47-B501-D4CEE68AEF06}">
  <dimension ref="A1:AC27"/>
  <sheetViews>
    <sheetView tabSelected="1" workbookViewId="0">
      <selection activeCell="I49" sqref="I49"/>
    </sheetView>
  </sheetViews>
  <sheetFormatPr defaultRowHeight="14.5" x14ac:dyDescent="0.35"/>
  <cols>
    <col min="1" max="1" width="4.7265625" bestFit="1" customWidth="1"/>
    <col min="2" max="2" width="19.453125" customWidth="1"/>
    <col min="3" max="3" width="31.453125" customWidth="1"/>
    <col min="4" max="4" width="11.453125" customWidth="1"/>
    <col min="5" max="8" width="9" bestFit="1" customWidth="1"/>
    <col min="9" max="9" width="12.453125" customWidth="1"/>
    <col min="10" max="10" width="9.7265625" bestFit="1" customWidth="1"/>
    <col min="11" max="12" width="9" bestFit="1" customWidth="1"/>
    <col min="13" max="13" width="13.26953125" bestFit="1" customWidth="1"/>
    <col min="15" max="15" width="16.90625" customWidth="1"/>
    <col min="19" max="19" width="19.54296875" bestFit="1" customWidth="1"/>
    <col min="20" max="20" width="40.453125" customWidth="1"/>
    <col min="21" max="21" width="10.1796875" bestFit="1" customWidth="1"/>
  </cols>
  <sheetData>
    <row r="1" spans="1:29" ht="47.5" thickBo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R1" s="1" t="s">
        <v>0</v>
      </c>
      <c r="S1" s="2" t="s">
        <v>1</v>
      </c>
      <c r="T1" s="2" t="s">
        <v>2</v>
      </c>
      <c r="U1" s="3" t="s">
        <v>3</v>
      </c>
      <c r="V1" s="4" t="s">
        <v>4</v>
      </c>
      <c r="W1" s="5" t="s">
        <v>5</v>
      </c>
      <c r="X1" s="5" t="s">
        <v>6</v>
      </c>
      <c r="Y1" s="5" t="s">
        <v>7</v>
      </c>
      <c r="Z1" s="5" t="s">
        <v>8</v>
      </c>
      <c r="AA1" s="5" t="s">
        <v>9</v>
      </c>
      <c r="AB1" s="6" t="s">
        <v>10</v>
      </c>
      <c r="AC1" s="7" t="s">
        <v>11</v>
      </c>
    </row>
    <row r="2" spans="1:29" x14ac:dyDescent="0.35">
      <c r="A2" s="11">
        <v>1</v>
      </c>
      <c r="B2" s="12" t="s">
        <v>15</v>
      </c>
      <c r="C2" s="13" t="s">
        <v>16</v>
      </c>
      <c r="D2" s="14" t="s">
        <v>17</v>
      </c>
      <c r="E2" s="15">
        <v>0</v>
      </c>
      <c r="F2" s="16">
        <v>0</v>
      </c>
      <c r="G2" s="16">
        <v>146</v>
      </c>
      <c r="H2" s="16">
        <v>25</v>
      </c>
      <c r="I2" s="16">
        <v>59</v>
      </c>
      <c r="J2" s="16">
        <v>0</v>
      </c>
      <c r="K2" s="17">
        <v>0</v>
      </c>
      <c r="L2" s="18">
        <f t="shared" ref="L2:L19" si="0">SUM(E2:K2)</f>
        <v>230</v>
      </c>
      <c r="M2" s="19">
        <f t="shared" ref="M2:M19" si="1">L2/$L$20</f>
        <v>0.15231788079470199</v>
      </c>
      <c r="N2" s="20">
        <v>466</v>
      </c>
      <c r="O2" s="21">
        <f>L2/N2</f>
        <v>0.49356223175965663</v>
      </c>
      <c r="R2" s="11">
        <v>5</v>
      </c>
      <c r="S2" s="12" t="s">
        <v>15</v>
      </c>
      <c r="T2" s="13" t="s">
        <v>16</v>
      </c>
      <c r="U2" s="14" t="s">
        <v>17</v>
      </c>
      <c r="V2" s="15">
        <v>0</v>
      </c>
      <c r="W2" s="16">
        <v>0</v>
      </c>
      <c r="X2" s="16">
        <v>146</v>
      </c>
      <c r="Y2" s="16">
        <v>25</v>
      </c>
      <c r="Z2" s="16">
        <v>59</v>
      </c>
      <c r="AA2" s="16">
        <v>0</v>
      </c>
      <c r="AB2" s="17">
        <v>0</v>
      </c>
      <c r="AC2" s="18">
        <f t="shared" ref="AC2:AC19" si="2">SUM(V2:AB2)</f>
        <v>230</v>
      </c>
    </row>
    <row r="3" spans="1:29" x14ac:dyDescent="0.35">
      <c r="A3" s="22">
        <v>2</v>
      </c>
      <c r="B3" s="23" t="s">
        <v>18</v>
      </c>
      <c r="C3" s="24" t="s">
        <v>19</v>
      </c>
      <c r="D3" s="25" t="s">
        <v>20</v>
      </c>
      <c r="E3" s="26">
        <v>1</v>
      </c>
      <c r="F3" s="27">
        <v>0</v>
      </c>
      <c r="G3" s="27">
        <v>192</v>
      </c>
      <c r="H3" s="27">
        <v>16</v>
      </c>
      <c r="I3" s="27">
        <v>1</v>
      </c>
      <c r="J3" s="27">
        <v>0</v>
      </c>
      <c r="K3" s="28">
        <v>0</v>
      </c>
      <c r="L3" s="29">
        <f t="shared" si="0"/>
        <v>210</v>
      </c>
      <c r="M3" s="30">
        <f t="shared" si="1"/>
        <v>0.13907284768211919</v>
      </c>
      <c r="N3" s="20">
        <v>199</v>
      </c>
      <c r="O3" s="21">
        <f t="shared" ref="O3:O20" si="3">L3/N3</f>
        <v>1.0552763819095476</v>
      </c>
      <c r="R3" s="22">
        <v>3</v>
      </c>
      <c r="S3" s="23" t="s">
        <v>21</v>
      </c>
      <c r="T3" s="24" t="s">
        <v>22</v>
      </c>
      <c r="U3" s="25" t="s">
        <v>17</v>
      </c>
      <c r="V3" s="26">
        <v>1</v>
      </c>
      <c r="W3" s="27">
        <v>1</v>
      </c>
      <c r="X3" s="27">
        <v>44</v>
      </c>
      <c r="Y3" s="27">
        <v>8</v>
      </c>
      <c r="Z3" s="27">
        <v>60</v>
      </c>
      <c r="AA3" s="27">
        <v>0</v>
      </c>
      <c r="AB3" s="28">
        <v>2</v>
      </c>
      <c r="AC3" s="29">
        <f t="shared" si="2"/>
        <v>116</v>
      </c>
    </row>
    <row r="4" spans="1:29" x14ac:dyDescent="0.35">
      <c r="A4" s="22">
        <v>3</v>
      </c>
      <c r="B4" s="23" t="s">
        <v>23</v>
      </c>
      <c r="C4" s="24" t="s">
        <v>24</v>
      </c>
      <c r="D4" s="25" t="s">
        <v>25</v>
      </c>
      <c r="E4" s="26">
        <v>4</v>
      </c>
      <c r="F4" s="27">
        <v>0</v>
      </c>
      <c r="G4" s="27">
        <v>159</v>
      </c>
      <c r="H4" s="27">
        <v>14</v>
      </c>
      <c r="I4" s="27">
        <v>8</v>
      </c>
      <c r="J4" s="27">
        <v>1</v>
      </c>
      <c r="K4" s="28">
        <v>1</v>
      </c>
      <c r="L4" s="29">
        <f t="shared" si="0"/>
        <v>187</v>
      </c>
      <c r="M4" s="30">
        <f t="shared" si="1"/>
        <v>0.123841059602649</v>
      </c>
      <c r="N4" s="20">
        <v>192</v>
      </c>
      <c r="O4" s="21">
        <f t="shared" si="3"/>
        <v>0.97395833333333337</v>
      </c>
      <c r="R4" s="22">
        <v>12</v>
      </c>
      <c r="S4" s="23" t="s">
        <v>26</v>
      </c>
      <c r="T4" s="24" t="s">
        <v>27</v>
      </c>
      <c r="U4" s="25" t="s">
        <v>17</v>
      </c>
      <c r="V4" s="26">
        <v>0</v>
      </c>
      <c r="W4" s="27">
        <v>0</v>
      </c>
      <c r="X4" s="27">
        <v>82</v>
      </c>
      <c r="Y4" s="27">
        <v>11</v>
      </c>
      <c r="Z4" s="27">
        <v>7</v>
      </c>
      <c r="AA4" s="27">
        <v>0</v>
      </c>
      <c r="AB4" s="28">
        <v>0</v>
      </c>
      <c r="AC4" s="29">
        <f t="shared" si="2"/>
        <v>100</v>
      </c>
    </row>
    <row r="5" spans="1:29" ht="23" x14ac:dyDescent="0.35">
      <c r="A5" s="11">
        <v>4</v>
      </c>
      <c r="B5" s="23" t="s">
        <v>21</v>
      </c>
      <c r="C5" s="24" t="s">
        <v>22</v>
      </c>
      <c r="D5" s="25" t="s">
        <v>17</v>
      </c>
      <c r="E5" s="26">
        <v>1</v>
      </c>
      <c r="F5" s="27">
        <v>1</v>
      </c>
      <c r="G5" s="27">
        <v>44</v>
      </c>
      <c r="H5" s="27">
        <v>8</v>
      </c>
      <c r="I5" s="27">
        <v>60</v>
      </c>
      <c r="J5" s="27">
        <v>0</v>
      </c>
      <c r="K5" s="28">
        <v>2</v>
      </c>
      <c r="L5" s="29">
        <f t="shared" si="0"/>
        <v>116</v>
      </c>
      <c r="M5" s="30">
        <f t="shared" si="1"/>
        <v>7.6821192052980131E-2</v>
      </c>
      <c r="N5" s="20">
        <v>121</v>
      </c>
      <c r="O5" s="21">
        <f t="shared" si="3"/>
        <v>0.95867768595041325</v>
      </c>
      <c r="R5" s="22">
        <v>2</v>
      </c>
      <c r="S5" s="23" t="s">
        <v>28</v>
      </c>
      <c r="T5" s="24" t="s">
        <v>29</v>
      </c>
      <c r="U5" s="25" t="s">
        <v>17</v>
      </c>
      <c r="V5" s="26">
        <v>0</v>
      </c>
      <c r="W5" s="27">
        <v>0</v>
      </c>
      <c r="X5" s="27">
        <v>30</v>
      </c>
      <c r="Y5" s="27">
        <v>7</v>
      </c>
      <c r="Z5" s="27">
        <v>26</v>
      </c>
      <c r="AA5" s="27">
        <v>0</v>
      </c>
      <c r="AB5" s="28">
        <v>0</v>
      </c>
      <c r="AC5" s="29">
        <f t="shared" si="2"/>
        <v>63</v>
      </c>
    </row>
    <row r="6" spans="1:29" x14ac:dyDescent="0.35">
      <c r="A6" s="22">
        <v>5</v>
      </c>
      <c r="B6" s="23" t="s">
        <v>30</v>
      </c>
      <c r="C6" s="24" t="s">
        <v>31</v>
      </c>
      <c r="D6" s="25" t="s">
        <v>32</v>
      </c>
      <c r="E6" s="26">
        <v>0</v>
      </c>
      <c r="F6" s="27">
        <v>0</v>
      </c>
      <c r="G6" s="27">
        <v>80</v>
      </c>
      <c r="H6" s="27">
        <v>19</v>
      </c>
      <c r="I6" s="27">
        <v>1</v>
      </c>
      <c r="J6" s="27">
        <v>0</v>
      </c>
      <c r="K6" s="28">
        <v>0</v>
      </c>
      <c r="L6" s="29">
        <f t="shared" si="0"/>
        <v>100</v>
      </c>
      <c r="M6" s="30">
        <f t="shared" si="1"/>
        <v>6.6225165562913912E-2</v>
      </c>
      <c r="N6" s="20">
        <v>1821</v>
      </c>
      <c r="O6" s="21">
        <f t="shared" si="3"/>
        <v>5.4914881933003847E-2</v>
      </c>
      <c r="R6" s="22">
        <v>4</v>
      </c>
      <c r="S6" s="23" t="s">
        <v>33</v>
      </c>
      <c r="T6" s="24" t="s">
        <v>16</v>
      </c>
      <c r="U6" s="25" t="s">
        <v>17</v>
      </c>
      <c r="V6" s="26">
        <v>0</v>
      </c>
      <c r="W6" s="27">
        <v>0</v>
      </c>
      <c r="X6" s="27">
        <v>26</v>
      </c>
      <c r="Y6" s="27">
        <v>6</v>
      </c>
      <c r="Z6" s="27">
        <v>29</v>
      </c>
      <c r="AA6" s="27">
        <v>1</v>
      </c>
      <c r="AB6" s="28">
        <v>0</v>
      </c>
      <c r="AC6" s="29">
        <f t="shared" si="2"/>
        <v>62</v>
      </c>
    </row>
    <row r="7" spans="1:29" x14ac:dyDescent="0.35">
      <c r="A7" s="22">
        <v>6</v>
      </c>
      <c r="B7" s="23" t="s">
        <v>26</v>
      </c>
      <c r="C7" s="24" t="s">
        <v>27</v>
      </c>
      <c r="D7" s="25" t="s">
        <v>17</v>
      </c>
      <c r="E7" s="26">
        <v>0</v>
      </c>
      <c r="F7" s="27">
        <v>0</v>
      </c>
      <c r="G7" s="27">
        <v>82</v>
      </c>
      <c r="H7" s="27">
        <v>11</v>
      </c>
      <c r="I7" s="27">
        <v>7</v>
      </c>
      <c r="J7" s="27">
        <v>0</v>
      </c>
      <c r="K7" s="28">
        <v>0</v>
      </c>
      <c r="L7" s="29">
        <f t="shared" si="0"/>
        <v>100</v>
      </c>
      <c r="M7" s="30">
        <f t="shared" si="1"/>
        <v>6.6225165562913912E-2</v>
      </c>
      <c r="N7" s="20">
        <v>468</v>
      </c>
      <c r="O7" s="21">
        <f t="shared" si="3"/>
        <v>0.21367521367521367</v>
      </c>
      <c r="R7" s="22">
        <v>13</v>
      </c>
      <c r="S7" s="23" t="s">
        <v>34</v>
      </c>
      <c r="T7" s="24" t="s">
        <v>35</v>
      </c>
      <c r="U7" s="25" t="s">
        <v>17</v>
      </c>
      <c r="V7" s="26">
        <v>0</v>
      </c>
      <c r="W7" s="27">
        <v>0</v>
      </c>
      <c r="X7" s="27">
        <v>18</v>
      </c>
      <c r="Y7" s="27">
        <v>2</v>
      </c>
      <c r="Z7" s="27">
        <v>30</v>
      </c>
      <c r="AA7" s="27">
        <v>0</v>
      </c>
      <c r="AB7" s="28">
        <v>0</v>
      </c>
      <c r="AC7" s="29">
        <f t="shared" si="2"/>
        <v>50</v>
      </c>
    </row>
    <row r="8" spans="1:29" x14ac:dyDescent="0.35">
      <c r="A8" s="11">
        <v>7</v>
      </c>
      <c r="B8" s="23" t="s">
        <v>36</v>
      </c>
      <c r="C8" s="24" t="s">
        <v>37</v>
      </c>
      <c r="D8" s="25" t="s">
        <v>32</v>
      </c>
      <c r="E8" s="26">
        <v>0</v>
      </c>
      <c r="F8" s="27">
        <v>0</v>
      </c>
      <c r="G8" s="27">
        <v>42</v>
      </c>
      <c r="H8" s="27">
        <v>11</v>
      </c>
      <c r="I8" s="27">
        <v>16</v>
      </c>
      <c r="J8" s="27">
        <v>0</v>
      </c>
      <c r="K8" s="28">
        <v>0</v>
      </c>
      <c r="L8" s="29">
        <f t="shared" si="0"/>
        <v>69</v>
      </c>
      <c r="M8" s="30">
        <f t="shared" si="1"/>
        <v>4.5695364238410599E-2</v>
      </c>
      <c r="N8" s="20">
        <v>236</v>
      </c>
      <c r="O8" s="21">
        <f t="shared" si="3"/>
        <v>0.2923728813559322</v>
      </c>
      <c r="R8" s="22">
        <v>10</v>
      </c>
      <c r="S8" s="23" t="s">
        <v>38</v>
      </c>
      <c r="T8" s="24" t="s">
        <v>39</v>
      </c>
      <c r="U8" s="25" t="s">
        <v>17</v>
      </c>
      <c r="V8" s="26">
        <v>0</v>
      </c>
      <c r="W8" s="27">
        <v>0</v>
      </c>
      <c r="X8" s="27">
        <v>26</v>
      </c>
      <c r="Y8" s="27">
        <v>4</v>
      </c>
      <c r="Z8" s="27">
        <v>6</v>
      </c>
      <c r="AA8" s="27">
        <v>3</v>
      </c>
      <c r="AB8" s="28">
        <v>2</v>
      </c>
      <c r="AC8" s="29">
        <f t="shared" si="2"/>
        <v>41</v>
      </c>
    </row>
    <row r="9" spans="1:29" x14ac:dyDescent="0.35">
      <c r="A9" s="22">
        <v>8</v>
      </c>
      <c r="B9" s="23" t="s">
        <v>28</v>
      </c>
      <c r="C9" s="24" t="s">
        <v>29</v>
      </c>
      <c r="D9" s="25" t="s">
        <v>17</v>
      </c>
      <c r="E9" s="26">
        <v>0</v>
      </c>
      <c r="F9" s="27">
        <v>0</v>
      </c>
      <c r="G9" s="27">
        <v>30</v>
      </c>
      <c r="H9" s="27">
        <v>7</v>
      </c>
      <c r="I9" s="27">
        <v>26</v>
      </c>
      <c r="J9" s="27">
        <v>0</v>
      </c>
      <c r="K9" s="28">
        <v>0</v>
      </c>
      <c r="L9" s="29">
        <f t="shared" si="0"/>
        <v>63</v>
      </c>
      <c r="M9" s="30">
        <f t="shared" si="1"/>
        <v>4.1721854304635764E-2</v>
      </c>
      <c r="N9" s="20">
        <v>815</v>
      </c>
      <c r="O9" s="21">
        <f t="shared" si="3"/>
        <v>7.7300613496932513E-2</v>
      </c>
      <c r="R9" s="22">
        <v>16</v>
      </c>
      <c r="S9" s="23" t="s">
        <v>40</v>
      </c>
      <c r="T9" s="24" t="s">
        <v>41</v>
      </c>
      <c r="U9" s="25" t="s">
        <v>17</v>
      </c>
      <c r="V9" s="26">
        <v>0</v>
      </c>
      <c r="W9" s="27">
        <v>0</v>
      </c>
      <c r="X9" s="27">
        <v>11</v>
      </c>
      <c r="Y9" s="27">
        <v>0</v>
      </c>
      <c r="Z9" s="27">
        <v>12</v>
      </c>
      <c r="AA9" s="27">
        <v>0</v>
      </c>
      <c r="AB9" s="28">
        <v>0</v>
      </c>
      <c r="AC9" s="29">
        <f t="shared" si="2"/>
        <v>23</v>
      </c>
    </row>
    <row r="10" spans="1:29" x14ac:dyDescent="0.35">
      <c r="A10" s="22">
        <v>9</v>
      </c>
      <c r="B10" s="23" t="s">
        <v>33</v>
      </c>
      <c r="C10" s="24" t="s">
        <v>16</v>
      </c>
      <c r="D10" s="25" t="s">
        <v>17</v>
      </c>
      <c r="E10" s="26">
        <v>0</v>
      </c>
      <c r="F10" s="27">
        <v>0</v>
      </c>
      <c r="G10" s="27">
        <v>26</v>
      </c>
      <c r="H10" s="27">
        <v>6</v>
      </c>
      <c r="I10" s="27">
        <v>29</v>
      </c>
      <c r="J10" s="27">
        <v>1</v>
      </c>
      <c r="K10" s="28">
        <v>0</v>
      </c>
      <c r="L10" s="29">
        <f t="shared" si="0"/>
        <v>62</v>
      </c>
      <c r="M10" s="30">
        <f t="shared" si="1"/>
        <v>4.105960264900662E-2</v>
      </c>
      <c r="N10" s="20">
        <v>1723</v>
      </c>
      <c r="O10" s="21">
        <f t="shared" si="3"/>
        <v>3.5983749274521186E-2</v>
      </c>
      <c r="R10" s="22">
        <v>9</v>
      </c>
      <c r="S10" s="23" t="s">
        <v>30</v>
      </c>
      <c r="T10" s="24" t="s">
        <v>31</v>
      </c>
      <c r="U10" s="25" t="s">
        <v>32</v>
      </c>
      <c r="V10" s="26">
        <v>0</v>
      </c>
      <c r="W10" s="27">
        <v>0</v>
      </c>
      <c r="X10" s="27">
        <v>80</v>
      </c>
      <c r="Y10" s="27">
        <v>19</v>
      </c>
      <c r="Z10" s="27">
        <v>1</v>
      </c>
      <c r="AA10" s="27">
        <v>0</v>
      </c>
      <c r="AB10" s="28">
        <v>0</v>
      </c>
      <c r="AC10" s="29">
        <f t="shared" si="2"/>
        <v>100</v>
      </c>
    </row>
    <row r="11" spans="1:29" ht="19.5" customHeight="1" x14ac:dyDescent="0.35">
      <c r="A11" s="11">
        <v>10</v>
      </c>
      <c r="B11" s="23" t="s">
        <v>42</v>
      </c>
      <c r="C11" s="24" t="s">
        <v>43</v>
      </c>
      <c r="D11" s="25" t="s">
        <v>20</v>
      </c>
      <c r="E11" s="26">
        <v>0</v>
      </c>
      <c r="F11" s="27">
        <v>0</v>
      </c>
      <c r="G11" s="27">
        <v>26</v>
      </c>
      <c r="H11" s="27">
        <v>7</v>
      </c>
      <c r="I11" s="27">
        <v>24</v>
      </c>
      <c r="J11" s="27">
        <v>0</v>
      </c>
      <c r="K11" s="28">
        <v>0</v>
      </c>
      <c r="L11" s="29">
        <f t="shared" si="0"/>
        <v>57</v>
      </c>
      <c r="M11" s="30">
        <f t="shared" si="1"/>
        <v>3.7748344370860928E-2</v>
      </c>
      <c r="N11" s="20">
        <v>68</v>
      </c>
      <c r="O11" s="21">
        <f t="shared" si="3"/>
        <v>0.83823529411764708</v>
      </c>
      <c r="R11" s="22">
        <v>18</v>
      </c>
      <c r="S11" s="23" t="s">
        <v>36</v>
      </c>
      <c r="T11" s="24" t="s">
        <v>37</v>
      </c>
      <c r="U11" s="25" t="s">
        <v>32</v>
      </c>
      <c r="V11" s="26">
        <v>0</v>
      </c>
      <c r="W11" s="27">
        <v>0</v>
      </c>
      <c r="X11" s="27">
        <v>42</v>
      </c>
      <c r="Y11" s="27">
        <v>11</v>
      </c>
      <c r="Z11" s="27">
        <v>16</v>
      </c>
      <c r="AA11" s="27">
        <v>0</v>
      </c>
      <c r="AB11" s="28">
        <v>0</v>
      </c>
      <c r="AC11" s="29">
        <f t="shared" si="2"/>
        <v>69</v>
      </c>
    </row>
    <row r="12" spans="1:29" x14ac:dyDescent="0.35">
      <c r="A12" s="22">
        <v>11</v>
      </c>
      <c r="B12" s="23" t="s">
        <v>44</v>
      </c>
      <c r="C12" s="24" t="s">
        <v>45</v>
      </c>
      <c r="D12" s="25" t="s">
        <v>20</v>
      </c>
      <c r="E12" s="26">
        <v>0</v>
      </c>
      <c r="F12" s="27">
        <v>0</v>
      </c>
      <c r="G12" s="27">
        <v>40</v>
      </c>
      <c r="H12" s="27">
        <v>6</v>
      </c>
      <c r="I12" s="27">
        <v>4</v>
      </c>
      <c r="J12" s="27">
        <v>0</v>
      </c>
      <c r="K12" s="28">
        <v>0</v>
      </c>
      <c r="L12" s="29">
        <f t="shared" si="0"/>
        <v>50</v>
      </c>
      <c r="M12" s="30">
        <f t="shared" si="1"/>
        <v>3.3112582781456956E-2</v>
      </c>
      <c r="N12" s="20">
        <v>3501</v>
      </c>
      <c r="O12" s="21">
        <f t="shared" si="3"/>
        <v>1.4281633818908884E-2</v>
      </c>
      <c r="R12" s="22">
        <v>11</v>
      </c>
      <c r="S12" s="23" t="s">
        <v>23</v>
      </c>
      <c r="T12" s="24" t="s">
        <v>24</v>
      </c>
      <c r="U12" s="25" t="s">
        <v>25</v>
      </c>
      <c r="V12" s="26">
        <v>4</v>
      </c>
      <c r="W12" s="27">
        <v>0</v>
      </c>
      <c r="X12" s="27">
        <v>159</v>
      </c>
      <c r="Y12" s="27">
        <v>14</v>
      </c>
      <c r="Z12" s="27">
        <v>8</v>
      </c>
      <c r="AA12" s="27">
        <v>1</v>
      </c>
      <c r="AB12" s="28">
        <v>1</v>
      </c>
      <c r="AC12" s="29">
        <f t="shared" si="2"/>
        <v>187</v>
      </c>
    </row>
    <row r="13" spans="1:29" ht="16.5" customHeight="1" x14ac:dyDescent="0.35">
      <c r="A13" s="22">
        <v>12</v>
      </c>
      <c r="B13" s="23" t="s">
        <v>34</v>
      </c>
      <c r="C13" s="24" t="s">
        <v>35</v>
      </c>
      <c r="D13" s="25" t="s">
        <v>17</v>
      </c>
      <c r="E13" s="26">
        <v>0</v>
      </c>
      <c r="F13" s="27">
        <v>0</v>
      </c>
      <c r="G13" s="27">
        <v>18</v>
      </c>
      <c r="H13" s="27">
        <v>2</v>
      </c>
      <c r="I13" s="27">
        <v>30</v>
      </c>
      <c r="J13" s="27">
        <v>0</v>
      </c>
      <c r="K13" s="28">
        <v>0</v>
      </c>
      <c r="L13" s="29">
        <f t="shared" si="0"/>
        <v>50</v>
      </c>
      <c r="M13" s="30">
        <f t="shared" si="1"/>
        <v>3.3112582781456956E-2</v>
      </c>
      <c r="N13" s="20">
        <v>1289</v>
      </c>
      <c r="O13" s="21">
        <f t="shared" si="3"/>
        <v>3.8789759503491075E-2</v>
      </c>
      <c r="R13" s="22">
        <v>15</v>
      </c>
      <c r="S13" s="23" t="s">
        <v>46</v>
      </c>
      <c r="T13" s="24" t="s">
        <v>47</v>
      </c>
      <c r="U13" s="25" t="s">
        <v>48</v>
      </c>
      <c r="V13" s="26">
        <v>0</v>
      </c>
      <c r="W13" s="27">
        <v>0</v>
      </c>
      <c r="X13" s="27">
        <v>33</v>
      </c>
      <c r="Y13" s="27">
        <v>5</v>
      </c>
      <c r="Z13" s="27">
        <v>2</v>
      </c>
      <c r="AA13" s="27">
        <v>0</v>
      </c>
      <c r="AB13" s="28">
        <v>0</v>
      </c>
      <c r="AC13" s="29">
        <f t="shared" si="2"/>
        <v>40</v>
      </c>
    </row>
    <row r="14" spans="1:29" x14ac:dyDescent="0.35">
      <c r="A14" s="11">
        <v>13</v>
      </c>
      <c r="B14" s="23" t="s">
        <v>38</v>
      </c>
      <c r="C14" s="24" t="s">
        <v>39</v>
      </c>
      <c r="D14" s="25" t="s">
        <v>17</v>
      </c>
      <c r="E14" s="26">
        <v>0</v>
      </c>
      <c r="F14" s="27">
        <v>0</v>
      </c>
      <c r="G14" s="27">
        <v>26</v>
      </c>
      <c r="H14" s="27">
        <v>4</v>
      </c>
      <c r="I14" s="27">
        <v>6</v>
      </c>
      <c r="J14" s="27">
        <v>3</v>
      </c>
      <c r="K14" s="28">
        <v>2</v>
      </c>
      <c r="L14" s="29">
        <f t="shared" si="0"/>
        <v>41</v>
      </c>
      <c r="M14" s="30">
        <f t="shared" si="1"/>
        <v>2.7152317880794703E-2</v>
      </c>
      <c r="N14" s="20">
        <v>448</v>
      </c>
      <c r="O14" s="21">
        <f t="shared" si="3"/>
        <v>9.1517857142857137E-2</v>
      </c>
      <c r="R14" s="22">
        <v>1</v>
      </c>
      <c r="S14" s="23" t="s">
        <v>49</v>
      </c>
      <c r="T14" s="24" t="s">
        <v>50</v>
      </c>
      <c r="U14" s="25" t="s">
        <v>48</v>
      </c>
      <c r="V14" s="26">
        <v>0</v>
      </c>
      <c r="W14" s="27">
        <v>0</v>
      </c>
      <c r="X14" s="27">
        <v>31</v>
      </c>
      <c r="Y14" s="27">
        <v>4</v>
      </c>
      <c r="Z14" s="27">
        <v>3</v>
      </c>
      <c r="AA14" s="27">
        <v>0</v>
      </c>
      <c r="AB14" s="28">
        <v>0</v>
      </c>
      <c r="AC14" s="29">
        <f t="shared" si="2"/>
        <v>38</v>
      </c>
    </row>
    <row r="15" spans="1:29" x14ac:dyDescent="0.35">
      <c r="A15" s="22">
        <v>14</v>
      </c>
      <c r="B15" s="23" t="s">
        <v>51</v>
      </c>
      <c r="C15" s="24" t="s">
        <v>52</v>
      </c>
      <c r="D15" s="25" t="s">
        <v>20</v>
      </c>
      <c r="E15" s="26">
        <v>0</v>
      </c>
      <c r="F15" s="27">
        <v>0</v>
      </c>
      <c r="G15" s="27">
        <v>34</v>
      </c>
      <c r="H15" s="27">
        <v>5</v>
      </c>
      <c r="I15" s="27">
        <v>1</v>
      </c>
      <c r="J15" s="27">
        <v>0</v>
      </c>
      <c r="K15" s="28">
        <v>0</v>
      </c>
      <c r="L15" s="29">
        <f t="shared" si="0"/>
        <v>40</v>
      </c>
      <c r="M15" s="30">
        <f t="shared" si="1"/>
        <v>2.6490066225165563E-2</v>
      </c>
      <c r="N15" s="20">
        <v>398</v>
      </c>
      <c r="O15" s="21">
        <f t="shared" si="3"/>
        <v>0.10050251256281408</v>
      </c>
      <c r="R15" s="22">
        <v>17</v>
      </c>
      <c r="S15" s="23" t="s">
        <v>18</v>
      </c>
      <c r="T15" s="24" t="s">
        <v>19</v>
      </c>
      <c r="U15" s="25" t="s">
        <v>20</v>
      </c>
      <c r="V15" s="26">
        <v>1</v>
      </c>
      <c r="W15" s="27">
        <v>0</v>
      </c>
      <c r="X15" s="27">
        <v>192</v>
      </c>
      <c r="Y15" s="27">
        <v>16</v>
      </c>
      <c r="Z15" s="27">
        <v>1</v>
      </c>
      <c r="AA15" s="27">
        <v>0</v>
      </c>
      <c r="AB15" s="28">
        <v>0</v>
      </c>
      <c r="AC15" s="29">
        <f t="shared" si="2"/>
        <v>210</v>
      </c>
    </row>
    <row r="16" spans="1:29" x14ac:dyDescent="0.35">
      <c r="A16" s="22">
        <v>15</v>
      </c>
      <c r="B16" s="23" t="s">
        <v>46</v>
      </c>
      <c r="C16" s="24" t="s">
        <v>47</v>
      </c>
      <c r="D16" s="25" t="s">
        <v>48</v>
      </c>
      <c r="E16" s="26">
        <v>0</v>
      </c>
      <c r="F16" s="27">
        <v>0</v>
      </c>
      <c r="G16" s="27">
        <v>33</v>
      </c>
      <c r="H16" s="27">
        <v>5</v>
      </c>
      <c r="I16" s="27">
        <v>2</v>
      </c>
      <c r="J16" s="27">
        <v>0</v>
      </c>
      <c r="K16" s="28">
        <v>0</v>
      </c>
      <c r="L16" s="29">
        <f t="shared" si="0"/>
        <v>40</v>
      </c>
      <c r="M16" s="30">
        <f t="shared" si="1"/>
        <v>2.6490066225165563E-2</v>
      </c>
      <c r="N16" s="20">
        <v>699</v>
      </c>
      <c r="O16" s="21">
        <f t="shared" si="3"/>
        <v>5.7224606580829757E-2</v>
      </c>
      <c r="R16" s="22">
        <v>7</v>
      </c>
      <c r="S16" s="23" t="s">
        <v>42</v>
      </c>
      <c r="T16" s="24" t="s">
        <v>43</v>
      </c>
      <c r="U16" s="25" t="s">
        <v>20</v>
      </c>
      <c r="V16" s="26">
        <v>0</v>
      </c>
      <c r="W16" s="27">
        <v>0</v>
      </c>
      <c r="X16" s="27">
        <v>26</v>
      </c>
      <c r="Y16" s="27">
        <v>7</v>
      </c>
      <c r="Z16" s="27">
        <v>24</v>
      </c>
      <c r="AA16" s="27">
        <v>0</v>
      </c>
      <c r="AB16" s="28">
        <v>0</v>
      </c>
      <c r="AC16" s="29">
        <f t="shared" si="2"/>
        <v>57</v>
      </c>
    </row>
    <row r="17" spans="1:29" x14ac:dyDescent="0.35">
      <c r="A17" s="11">
        <v>16</v>
      </c>
      <c r="B17" s="23" t="s">
        <v>49</v>
      </c>
      <c r="C17" s="24" t="s">
        <v>50</v>
      </c>
      <c r="D17" s="25" t="s">
        <v>48</v>
      </c>
      <c r="E17" s="26">
        <v>0</v>
      </c>
      <c r="F17" s="27">
        <v>0</v>
      </c>
      <c r="G17" s="27">
        <v>31</v>
      </c>
      <c r="H17" s="27">
        <v>4</v>
      </c>
      <c r="I17" s="27">
        <v>3</v>
      </c>
      <c r="J17" s="27">
        <v>0</v>
      </c>
      <c r="K17" s="28">
        <v>0</v>
      </c>
      <c r="L17" s="29">
        <f t="shared" si="0"/>
        <v>38</v>
      </c>
      <c r="M17" s="30">
        <f t="shared" si="1"/>
        <v>2.5165562913907286E-2</v>
      </c>
      <c r="N17" s="20">
        <v>319</v>
      </c>
      <c r="O17" s="21">
        <f t="shared" si="3"/>
        <v>0.11912225705329153</v>
      </c>
      <c r="R17" s="22">
        <v>8</v>
      </c>
      <c r="S17" s="23" t="s">
        <v>44</v>
      </c>
      <c r="T17" s="24" t="s">
        <v>45</v>
      </c>
      <c r="U17" s="25" t="s">
        <v>20</v>
      </c>
      <c r="V17" s="26">
        <v>0</v>
      </c>
      <c r="W17" s="27">
        <v>0</v>
      </c>
      <c r="X17" s="27">
        <v>40</v>
      </c>
      <c r="Y17" s="27">
        <v>6</v>
      </c>
      <c r="Z17" s="27">
        <v>4</v>
      </c>
      <c r="AA17" s="27">
        <v>0</v>
      </c>
      <c r="AB17" s="28">
        <v>0</v>
      </c>
      <c r="AC17" s="29">
        <f t="shared" si="2"/>
        <v>50</v>
      </c>
    </row>
    <row r="18" spans="1:29" x14ac:dyDescent="0.35">
      <c r="A18" s="22">
        <v>17</v>
      </c>
      <c r="B18" s="23" t="s">
        <v>53</v>
      </c>
      <c r="C18" s="24" t="s">
        <v>54</v>
      </c>
      <c r="D18" s="25" t="s">
        <v>20</v>
      </c>
      <c r="E18" s="26">
        <v>0</v>
      </c>
      <c r="F18" s="27">
        <v>0</v>
      </c>
      <c r="G18" s="27">
        <v>24</v>
      </c>
      <c r="H18" s="27">
        <v>3</v>
      </c>
      <c r="I18" s="27">
        <v>7</v>
      </c>
      <c r="J18" s="27">
        <v>0</v>
      </c>
      <c r="K18" s="28">
        <v>0</v>
      </c>
      <c r="L18" s="29">
        <f t="shared" si="0"/>
        <v>34</v>
      </c>
      <c r="M18" s="30">
        <f t="shared" si="1"/>
        <v>2.2516556291390728E-2</v>
      </c>
      <c r="N18" s="20">
        <v>11134</v>
      </c>
      <c r="O18" s="21">
        <f t="shared" si="3"/>
        <v>3.0537093587210346E-3</v>
      </c>
      <c r="R18" s="22">
        <v>6</v>
      </c>
      <c r="S18" s="23" t="s">
        <v>51</v>
      </c>
      <c r="T18" s="24" t="s">
        <v>52</v>
      </c>
      <c r="U18" s="25" t="s">
        <v>20</v>
      </c>
      <c r="V18" s="26">
        <v>0</v>
      </c>
      <c r="W18" s="27">
        <v>0</v>
      </c>
      <c r="X18" s="27">
        <v>34</v>
      </c>
      <c r="Y18" s="27">
        <v>5</v>
      </c>
      <c r="Z18" s="27">
        <v>1</v>
      </c>
      <c r="AA18" s="27">
        <v>0</v>
      </c>
      <c r="AB18" s="28">
        <v>0</v>
      </c>
      <c r="AC18" s="29">
        <f t="shared" si="2"/>
        <v>40</v>
      </c>
    </row>
    <row r="19" spans="1:29" ht="15" thickBot="1" x14ac:dyDescent="0.4">
      <c r="A19" s="22">
        <v>18</v>
      </c>
      <c r="B19" s="31" t="s">
        <v>40</v>
      </c>
      <c r="C19" s="32" t="s">
        <v>41</v>
      </c>
      <c r="D19" s="33" t="s">
        <v>17</v>
      </c>
      <c r="E19" s="34">
        <v>0</v>
      </c>
      <c r="F19" s="35">
        <v>0</v>
      </c>
      <c r="G19" s="35">
        <v>11</v>
      </c>
      <c r="H19" s="35">
        <v>0</v>
      </c>
      <c r="I19" s="35">
        <v>12</v>
      </c>
      <c r="J19" s="35">
        <v>0</v>
      </c>
      <c r="K19" s="36">
        <v>0</v>
      </c>
      <c r="L19" s="37">
        <f t="shared" si="0"/>
        <v>23</v>
      </c>
      <c r="M19" s="38">
        <f t="shared" si="1"/>
        <v>1.5231788079470199E-2</v>
      </c>
      <c r="N19" s="20">
        <v>396</v>
      </c>
      <c r="O19" s="21">
        <f t="shared" si="3"/>
        <v>5.808080808080808E-2</v>
      </c>
      <c r="R19" s="39">
        <v>14</v>
      </c>
      <c r="S19" s="31" t="s">
        <v>53</v>
      </c>
      <c r="T19" s="32" t="s">
        <v>54</v>
      </c>
      <c r="U19" s="33" t="s">
        <v>20</v>
      </c>
      <c r="V19" s="34">
        <v>0</v>
      </c>
      <c r="W19" s="35">
        <v>0</v>
      </c>
      <c r="X19" s="35">
        <v>24</v>
      </c>
      <c r="Y19" s="35">
        <v>3</v>
      </c>
      <c r="Z19" s="35">
        <v>7</v>
      </c>
      <c r="AA19" s="35">
        <v>0</v>
      </c>
      <c r="AB19" s="36">
        <v>0</v>
      </c>
      <c r="AC19" s="37">
        <f t="shared" si="2"/>
        <v>34</v>
      </c>
    </row>
    <row r="20" spans="1:29" ht="15" thickBot="1" x14ac:dyDescent="0.4">
      <c r="A20" s="40"/>
      <c r="B20" s="41" t="s">
        <v>55</v>
      </c>
      <c r="C20" s="41"/>
      <c r="D20" s="42"/>
      <c r="E20" s="43">
        <f t="shared" ref="E20:K20" si="4">SUM(E2:E19)</f>
        <v>6</v>
      </c>
      <c r="F20" s="44">
        <f t="shared" si="4"/>
        <v>1</v>
      </c>
      <c r="G20" s="44">
        <f t="shared" si="4"/>
        <v>1044</v>
      </c>
      <c r="H20" s="44">
        <f t="shared" si="4"/>
        <v>153</v>
      </c>
      <c r="I20" s="44">
        <f t="shared" si="4"/>
        <v>296</v>
      </c>
      <c r="J20" s="44">
        <f t="shared" si="4"/>
        <v>5</v>
      </c>
      <c r="K20" s="45">
        <f t="shared" si="4"/>
        <v>5</v>
      </c>
      <c r="L20" s="46">
        <f>SUM(L2:L19)</f>
        <v>1510</v>
      </c>
      <c r="M20" s="47">
        <f>SUM(M2:M19)</f>
        <v>1</v>
      </c>
      <c r="N20" s="45">
        <f>SUM(N2:N19)</f>
        <v>24293</v>
      </c>
      <c r="O20" s="47">
        <f t="shared" si="3"/>
        <v>6.2157823241262913E-2</v>
      </c>
      <c r="R20" s="40"/>
      <c r="S20" s="41" t="s">
        <v>55</v>
      </c>
      <c r="T20" s="41"/>
      <c r="U20" s="42"/>
      <c r="V20" s="43">
        <f t="shared" ref="V20:AB20" si="5">SUM(V2:V19)</f>
        <v>6</v>
      </c>
      <c r="W20" s="44">
        <f t="shared" si="5"/>
        <v>1</v>
      </c>
      <c r="X20" s="44">
        <f t="shared" si="5"/>
        <v>1044</v>
      </c>
      <c r="Y20" s="44">
        <f t="shared" si="5"/>
        <v>153</v>
      </c>
      <c r="Z20" s="44">
        <f t="shared" si="5"/>
        <v>296</v>
      </c>
      <c r="AA20" s="44">
        <f t="shared" si="5"/>
        <v>5</v>
      </c>
      <c r="AB20" s="45">
        <f t="shared" si="5"/>
        <v>5</v>
      </c>
      <c r="AC20" s="46">
        <f>SUM(AC2:AC19)</f>
        <v>1510</v>
      </c>
    </row>
    <row r="21" spans="1:29" ht="15" thickBot="1" x14ac:dyDescent="0.4">
      <c r="A21" s="48"/>
      <c r="B21" s="49" t="s">
        <v>12</v>
      </c>
      <c r="C21" s="50"/>
      <c r="D21" s="51"/>
      <c r="E21" s="52">
        <f>E20/$L$20</f>
        <v>3.9735099337748344E-3</v>
      </c>
      <c r="F21" s="52">
        <f t="shared" ref="F21:K21" si="6">F20/$L$20</f>
        <v>6.6225165562913907E-4</v>
      </c>
      <c r="G21" s="52">
        <f t="shared" si="6"/>
        <v>0.69139072847682115</v>
      </c>
      <c r="H21" s="52">
        <f t="shared" si="6"/>
        <v>0.10132450331125828</v>
      </c>
      <c r="I21" s="52">
        <f t="shared" si="6"/>
        <v>0.19602649006622516</v>
      </c>
      <c r="J21" s="52">
        <f t="shared" si="6"/>
        <v>3.3112582781456954E-3</v>
      </c>
      <c r="K21" s="53">
        <f t="shared" si="6"/>
        <v>3.3112582781456954E-3</v>
      </c>
      <c r="L21" s="54">
        <f>SUM(C21:K21)</f>
        <v>1</v>
      </c>
      <c r="T21" s="55" t="s">
        <v>56</v>
      </c>
      <c r="U21" s="55" t="s">
        <v>57</v>
      </c>
    </row>
    <row r="22" spans="1:29" x14ac:dyDescent="0.35">
      <c r="T22" s="55" t="s">
        <v>58</v>
      </c>
      <c r="U22">
        <v>685</v>
      </c>
    </row>
    <row r="23" spans="1:29" x14ac:dyDescent="0.35">
      <c r="T23" s="55" t="s">
        <v>59</v>
      </c>
      <c r="U23">
        <v>391</v>
      </c>
    </row>
    <row r="24" spans="1:29" x14ac:dyDescent="0.35">
      <c r="T24" s="55" t="s">
        <v>60</v>
      </c>
      <c r="U24">
        <v>187</v>
      </c>
    </row>
    <row r="25" spans="1:29" x14ac:dyDescent="0.35">
      <c r="T25" s="55" t="s">
        <v>61</v>
      </c>
      <c r="U25">
        <v>169</v>
      </c>
    </row>
    <row r="26" spans="1:29" x14ac:dyDescent="0.35">
      <c r="T26" s="55" t="s">
        <v>62</v>
      </c>
      <c r="U26">
        <v>78</v>
      </c>
    </row>
    <row r="27" spans="1:29" x14ac:dyDescent="0.35">
      <c r="U27">
        <f>SUM(U22:U26)</f>
        <v>1510</v>
      </c>
    </row>
  </sheetData>
  <mergeCells count="3">
    <mergeCell ref="B20:D20"/>
    <mergeCell ref="S20:U20"/>
    <mergeCell ref="B21:D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36F8-7B9A-4A97-AB74-52A99CCA7A58}">
  <dimension ref="A1"/>
  <sheetViews>
    <sheetView workbookViewId="0">
      <selection activeCell="A2" sqref="A2:XFD24"/>
    </sheetView>
  </sheetViews>
  <sheetFormatPr defaultRowHeight="14.5" x14ac:dyDescent="0.35"/>
  <cols>
    <col min="8" max="8" width="8.7265625" customWidth="1"/>
    <col min="30" max="32" width="8.726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Kistersegek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</dc:creator>
  <cp:lastModifiedBy>MDI</cp:lastModifiedBy>
  <dcterms:created xsi:type="dcterms:W3CDTF">2025-10-15T17:34:01Z</dcterms:created>
  <dcterms:modified xsi:type="dcterms:W3CDTF">2025-10-15T17:44:46Z</dcterms:modified>
</cp:coreProperties>
</file>